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3"/>
  <workbookPr defaultThemeVersion="166925"/>
  <mc:AlternateContent xmlns:mc="http://schemas.openxmlformats.org/markup-compatibility/2006">
    <mc:Choice Requires="x15">
      <x15ac:absPath xmlns:x15ac="http://schemas.microsoft.com/office/spreadsheetml/2010/11/ac" url="C:\Users\cslee\Downloads\"/>
    </mc:Choice>
  </mc:AlternateContent>
  <xr:revisionPtr revIDLastSave="7" documentId="13_ncr:1_{2965C65B-B990-4B7A-82FC-3F478CBB5DEA}" xr6:coauthVersionLast="45" xr6:coauthVersionMax="45" xr10:uidLastSave="{E4D87E14-96D1-4267-B307-A515C3C548AE}"/>
  <bookViews>
    <workbookView xWindow="-108" yWindow="-108" windowWidth="23256" windowHeight="12576" xr2:uid="{19D7D67E-9788-4375-AA3B-51010ED31721}"/>
  </bookViews>
  <sheets>
    <sheet name="Ticket Income Calculator" sheetId="5" r:id="rId1"/>
    <sheet name="Charity Calculator" sheetId="4" r:id="rId2"/>
    <sheet name="Instructions &amp; Example" sheetId="3" r:id="rId3"/>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3" i="5" l="1"/>
  <c r="H53" i="5" s="1"/>
  <c r="D53" i="5"/>
  <c r="E53" i="5" s="1"/>
  <c r="G52" i="5"/>
  <c r="H52" i="5" s="1"/>
  <c r="D52" i="5"/>
  <c r="E52" i="5" s="1"/>
  <c r="G51" i="5"/>
  <c r="H51" i="5" s="1"/>
  <c r="D51" i="5"/>
  <c r="E51" i="5" s="1"/>
  <c r="G50" i="5"/>
  <c r="H50" i="5" s="1"/>
  <c r="D50" i="5"/>
  <c r="E50" i="5" s="1"/>
  <c r="G49" i="5"/>
  <c r="H49" i="5" s="1"/>
  <c r="D49" i="5"/>
  <c r="E49" i="5" s="1"/>
  <c r="G48" i="5"/>
  <c r="H48" i="5" s="1"/>
  <c r="D48" i="5"/>
  <c r="E48" i="5" s="1"/>
  <c r="G47" i="5"/>
  <c r="H47" i="5" s="1"/>
  <c r="D47" i="5"/>
  <c r="E47" i="5" s="1"/>
  <c r="G46" i="5"/>
  <c r="H46" i="5" s="1"/>
  <c r="D46" i="5"/>
  <c r="E46" i="5" s="1"/>
  <c r="G45" i="5"/>
  <c r="H45" i="5" s="1"/>
  <c r="D45" i="5"/>
  <c r="E45" i="5" s="1"/>
  <c r="G44" i="5"/>
  <c r="H44" i="5" s="1"/>
  <c r="D44" i="5"/>
  <c r="E44" i="5" s="1"/>
  <c r="G43" i="5"/>
  <c r="H43" i="5" s="1"/>
  <c r="D43" i="5"/>
  <c r="E43" i="5" s="1"/>
  <c r="G42" i="5"/>
  <c r="H42" i="5" s="1"/>
  <c r="D42" i="5"/>
  <c r="E42" i="5" s="1"/>
  <c r="G41" i="5"/>
  <c r="H41" i="5" s="1"/>
  <c r="D41" i="5"/>
  <c r="E41" i="5" s="1"/>
  <c r="G40" i="5"/>
  <c r="H40" i="5" s="1"/>
  <c r="D40" i="5"/>
  <c r="E40" i="5" s="1"/>
  <c r="G39" i="5"/>
  <c r="H39" i="5" s="1"/>
  <c r="D39" i="5"/>
  <c r="E39" i="5" s="1"/>
  <c r="G38" i="5"/>
  <c r="H38" i="5" s="1"/>
  <c r="D38" i="5"/>
  <c r="E38" i="5" s="1"/>
  <c r="G37" i="5"/>
  <c r="H37" i="5" s="1"/>
  <c r="D37" i="5"/>
  <c r="E37" i="5" s="1"/>
  <c r="G36" i="5"/>
  <c r="H36" i="5" s="1"/>
  <c r="D36" i="5"/>
  <c r="E36" i="5" s="1"/>
  <c r="G35" i="5"/>
  <c r="H35" i="5" s="1"/>
  <c r="D35" i="5"/>
  <c r="E35" i="5" s="1"/>
  <c r="G34" i="5"/>
  <c r="H34" i="5" s="1"/>
  <c r="D34" i="5"/>
  <c r="E34" i="5" s="1"/>
  <c r="G33" i="5"/>
  <c r="H33" i="5" s="1"/>
  <c r="D33" i="5"/>
  <c r="E33" i="5" s="1"/>
  <c r="G32" i="5"/>
  <c r="H32" i="5" s="1"/>
  <c r="D32" i="5"/>
  <c r="E32" i="5" s="1"/>
  <c r="G31" i="5"/>
  <c r="H31" i="5" s="1"/>
  <c r="D31" i="5"/>
  <c r="E31" i="5" s="1"/>
  <c r="G30" i="5"/>
  <c r="H30" i="5" s="1"/>
  <c r="D30" i="5"/>
  <c r="E30" i="5" s="1"/>
  <c r="G29" i="5"/>
  <c r="H29" i="5" s="1"/>
  <c r="D29" i="5"/>
  <c r="E29" i="5" s="1"/>
  <c r="G28" i="5"/>
  <c r="H28" i="5" s="1"/>
  <c r="D28" i="5"/>
  <c r="E28" i="5" s="1"/>
  <c r="G27" i="5"/>
  <c r="H27" i="5" s="1"/>
  <c r="D27" i="5"/>
  <c r="E27" i="5" s="1"/>
  <c r="G26" i="5"/>
  <c r="H26" i="5" s="1"/>
  <c r="D26" i="5"/>
  <c r="E26" i="5" s="1"/>
  <c r="G25" i="5"/>
  <c r="H25" i="5" s="1"/>
  <c r="D25" i="5"/>
  <c r="E25" i="5" s="1"/>
  <c r="G24" i="5"/>
  <c r="H24" i="5" s="1"/>
  <c r="D24" i="5"/>
  <c r="E24" i="5" s="1"/>
  <c r="G23" i="5"/>
  <c r="H23" i="5" s="1"/>
  <c r="D23" i="5"/>
  <c r="E23" i="5" s="1"/>
  <c r="G22" i="5"/>
  <c r="H22" i="5" s="1"/>
  <c r="D22" i="5"/>
  <c r="E22" i="5" s="1"/>
  <c r="G21" i="5"/>
  <c r="H21" i="5" s="1"/>
  <c r="D21" i="5"/>
  <c r="E21" i="5" s="1"/>
  <c r="G20" i="5"/>
  <c r="H20" i="5" s="1"/>
  <c r="D20" i="5"/>
  <c r="E20" i="5" s="1"/>
  <c r="G19" i="5"/>
  <c r="H19" i="5" s="1"/>
  <c r="D19" i="5"/>
  <c r="E19" i="5" s="1"/>
  <c r="G18" i="5"/>
  <c r="H18" i="5" s="1"/>
  <c r="D18" i="5"/>
  <c r="E18" i="5" s="1"/>
  <c r="G17" i="5"/>
  <c r="H17" i="5" s="1"/>
  <c r="D17" i="5"/>
  <c r="E17" i="5" s="1"/>
  <c r="G16" i="5"/>
  <c r="H16" i="5" s="1"/>
  <c r="D16" i="5"/>
  <c r="E16" i="5" s="1"/>
  <c r="G15" i="5"/>
  <c r="H15" i="5" s="1"/>
  <c r="D15" i="5"/>
  <c r="E15" i="5" s="1"/>
  <c r="G14" i="5"/>
  <c r="H14" i="5" s="1"/>
  <c r="D14" i="5"/>
  <c r="E14" i="5" s="1"/>
  <c r="G13" i="5"/>
  <c r="H13" i="5" s="1"/>
  <c r="D13" i="5"/>
  <c r="E13" i="5" s="1"/>
  <c r="G12" i="5"/>
  <c r="H12" i="5" s="1"/>
  <c r="D12" i="5"/>
  <c r="E12" i="5" s="1"/>
  <c r="G11" i="5"/>
  <c r="H11" i="5" s="1"/>
  <c r="D11" i="5"/>
  <c r="E11" i="5" s="1"/>
  <c r="G10" i="5"/>
  <c r="H10" i="5" s="1"/>
  <c r="D10" i="5"/>
  <c r="E10" i="5" s="1"/>
  <c r="G9" i="5"/>
  <c r="H9" i="5" s="1"/>
  <c r="D9" i="5"/>
  <c r="E9" i="5" s="1"/>
  <c r="G8" i="5"/>
  <c r="H8" i="5" s="1"/>
  <c r="D8" i="5"/>
  <c r="E8" i="5" s="1"/>
  <c r="G7" i="5"/>
  <c r="H7" i="5" s="1"/>
  <c r="D7" i="5"/>
  <c r="E7" i="5" s="1"/>
  <c r="H4" i="5"/>
  <c r="E4" i="5"/>
  <c r="H5" i="4"/>
  <c r="E5"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G7" i="4"/>
  <c r="D7" i="4"/>
  <c r="C3" i="4" s="1"/>
  <c r="H4" i="4"/>
  <c r="E4" i="4"/>
  <c r="H4" i="3"/>
  <c r="E4" i="3"/>
  <c r="C3" i="5" l="1"/>
  <c r="D5" i="5" s="1"/>
  <c r="E5" i="5" s="1"/>
  <c r="F3" i="5"/>
  <c r="G5" i="5" s="1"/>
  <c r="H5" i="5" s="1"/>
  <c r="F3" i="4"/>
  <c r="G5" i="4" s="1"/>
  <c r="D5" i="4"/>
  <c r="G54" i="3" l="1"/>
  <c r="H54" i="3" s="1"/>
  <c r="D54" i="3"/>
  <c r="E54" i="3" s="1"/>
  <c r="G53" i="3"/>
  <c r="H53" i="3" s="1"/>
  <c r="D53" i="3"/>
  <c r="E53" i="3" s="1"/>
  <c r="G52" i="3"/>
  <c r="H52" i="3" s="1"/>
  <c r="D52" i="3"/>
  <c r="E52" i="3" s="1"/>
  <c r="G51" i="3"/>
  <c r="H51" i="3" s="1"/>
  <c r="D51" i="3"/>
  <c r="E51" i="3" s="1"/>
  <c r="G50" i="3"/>
  <c r="H50" i="3" s="1"/>
  <c r="D50" i="3"/>
  <c r="E50" i="3" s="1"/>
  <c r="G49" i="3"/>
  <c r="H49" i="3" s="1"/>
  <c r="D49" i="3"/>
  <c r="E49" i="3" s="1"/>
  <c r="G48" i="3"/>
  <c r="H48" i="3" s="1"/>
  <c r="D48" i="3"/>
  <c r="E48" i="3" s="1"/>
  <c r="G47" i="3"/>
  <c r="H47" i="3" s="1"/>
  <c r="D47" i="3"/>
  <c r="E47" i="3" s="1"/>
  <c r="G46" i="3"/>
  <c r="H46" i="3" s="1"/>
  <c r="D46" i="3"/>
  <c r="E46" i="3" s="1"/>
  <c r="G45" i="3"/>
  <c r="H45" i="3" s="1"/>
  <c r="D45" i="3"/>
  <c r="E45" i="3" s="1"/>
  <c r="G44" i="3"/>
  <c r="H44" i="3" s="1"/>
  <c r="D44" i="3"/>
  <c r="E44" i="3" s="1"/>
  <c r="G43" i="3"/>
  <c r="H43" i="3" s="1"/>
  <c r="D43" i="3"/>
  <c r="E43" i="3" s="1"/>
  <c r="G42" i="3"/>
  <c r="H42" i="3" s="1"/>
  <c r="D42" i="3"/>
  <c r="E42" i="3" s="1"/>
  <c r="G41" i="3"/>
  <c r="H41" i="3" s="1"/>
  <c r="D41" i="3"/>
  <c r="E41" i="3" s="1"/>
  <c r="G40" i="3"/>
  <c r="H40" i="3" s="1"/>
  <c r="D40" i="3"/>
  <c r="E40" i="3" s="1"/>
  <c r="G39" i="3"/>
  <c r="H39" i="3" s="1"/>
  <c r="D39" i="3"/>
  <c r="E39" i="3" s="1"/>
  <c r="G38" i="3"/>
  <c r="H38" i="3" s="1"/>
  <c r="D38" i="3"/>
  <c r="E38" i="3" s="1"/>
  <c r="G37" i="3"/>
  <c r="H37" i="3" s="1"/>
  <c r="D37" i="3"/>
  <c r="E37" i="3" s="1"/>
  <c r="G36" i="3"/>
  <c r="H36" i="3" s="1"/>
  <c r="D36" i="3"/>
  <c r="E36" i="3" s="1"/>
  <c r="G35" i="3"/>
  <c r="H35" i="3" s="1"/>
  <c r="D35" i="3"/>
  <c r="E35" i="3" s="1"/>
  <c r="G34" i="3"/>
  <c r="H34" i="3" s="1"/>
  <c r="D34" i="3"/>
  <c r="E34" i="3" s="1"/>
  <c r="G33" i="3"/>
  <c r="H33" i="3" s="1"/>
  <c r="D33" i="3"/>
  <c r="E33" i="3" s="1"/>
  <c r="G32" i="3"/>
  <c r="H32" i="3" s="1"/>
  <c r="D32" i="3"/>
  <c r="E32" i="3" s="1"/>
  <c r="G31" i="3"/>
  <c r="H31" i="3" s="1"/>
  <c r="D31" i="3"/>
  <c r="E31" i="3" s="1"/>
  <c r="G30" i="3"/>
  <c r="H30" i="3" s="1"/>
  <c r="D30" i="3"/>
  <c r="E30" i="3" s="1"/>
  <c r="G29" i="3"/>
  <c r="H29" i="3" s="1"/>
  <c r="D29" i="3"/>
  <c r="E29" i="3" s="1"/>
  <c r="G28" i="3"/>
  <c r="H28" i="3" s="1"/>
  <c r="D28" i="3"/>
  <c r="E28" i="3" s="1"/>
  <c r="G27" i="3"/>
  <c r="H27" i="3" s="1"/>
  <c r="D27" i="3"/>
  <c r="E27" i="3" s="1"/>
  <c r="G26" i="3"/>
  <c r="H26" i="3" s="1"/>
  <c r="D26" i="3"/>
  <c r="E26" i="3" s="1"/>
  <c r="G25" i="3"/>
  <c r="H25" i="3" s="1"/>
  <c r="D25" i="3"/>
  <c r="E25" i="3" s="1"/>
  <c r="G24" i="3"/>
  <c r="H24" i="3" s="1"/>
  <c r="D24" i="3"/>
  <c r="E24" i="3" s="1"/>
  <c r="G23" i="3"/>
  <c r="H23" i="3" s="1"/>
  <c r="D23" i="3"/>
  <c r="E23" i="3" s="1"/>
  <c r="G22" i="3"/>
  <c r="H22" i="3" s="1"/>
  <c r="D22" i="3"/>
  <c r="E22" i="3" s="1"/>
  <c r="G21" i="3"/>
  <c r="H21" i="3" s="1"/>
  <c r="D21" i="3"/>
  <c r="E21" i="3" s="1"/>
  <c r="G20" i="3"/>
  <c r="H20" i="3" s="1"/>
  <c r="D20" i="3"/>
  <c r="E20" i="3" s="1"/>
  <c r="G19" i="3"/>
  <c r="H19" i="3" s="1"/>
  <c r="D19" i="3"/>
  <c r="E19" i="3" s="1"/>
  <c r="G18" i="3"/>
  <c r="H18" i="3" s="1"/>
  <c r="D18" i="3"/>
  <c r="E18" i="3" s="1"/>
  <c r="G17" i="3"/>
  <c r="H17" i="3" s="1"/>
  <c r="D17" i="3"/>
  <c r="E17" i="3" s="1"/>
  <c r="G16" i="3"/>
  <c r="H16" i="3" s="1"/>
  <c r="D16" i="3"/>
  <c r="E16" i="3" s="1"/>
  <c r="G15" i="3"/>
  <c r="H15" i="3" s="1"/>
  <c r="D15" i="3"/>
  <c r="E15" i="3" s="1"/>
  <c r="G14" i="3"/>
  <c r="H14" i="3" s="1"/>
  <c r="D14" i="3"/>
  <c r="E14" i="3" s="1"/>
  <c r="G13" i="3"/>
  <c r="H13" i="3" s="1"/>
  <c r="D13" i="3"/>
  <c r="E13" i="3" s="1"/>
  <c r="G12" i="3"/>
  <c r="H12" i="3" s="1"/>
  <c r="D12" i="3"/>
  <c r="E12" i="3" s="1"/>
  <c r="G11" i="3"/>
  <c r="H11" i="3" s="1"/>
  <c r="D11" i="3"/>
  <c r="E11" i="3" s="1"/>
  <c r="G10" i="3"/>
  <c r="H10" i="3" s="1"/>
  <c r="D10" i="3"/>
  <c r="E10" i="3" s="1"/>
  <c r="G9" i="3"/>
  <c r="H9" i="3" s="1"/>
  <c r="D9" i="3"/>
  <c r="E9" i="3" s="1"/>
  <c r="G8" i="3"/>
  <c r="H8" i="3" s="1"/>
  <c r="D8" i="3"/>
  <c r="E8" i="3" s="1"/>
  <c r="C3" i="3" l="1"/>
  <c r="D5" i="3" s="1"/>
  <c r="E5" i="3" s="1"/>
  <c r="F3" i="3"/>
  <c r="G5" i="3" s="1"/>
  <c r="H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tc={2C2984C9-D83F-4398-BC39-D37DD2124495}</author>
  </authors>
  <commentList>
    <comment ref="F5" authorId="0" shapeId="0" xr:uid="{2C2984C9-D83F-4398-BC39-D37DD2124495}">
      <text>
        <t>[Threaded comment]
Your version of Excel allows you to read this threaded comment; however, any edits to it will get removed if the file is opened in a newer version of Excel. Learn more: https://go.microsoft.com/fwlink/?linkid=870924
Comment:
    This is to show if the income you've made from the number of tickets you have sold so far will cover your event cost.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tc={E501D2EA-C131-43D0-98BF-15EDD1B5FCE7}</author>
    <author>tc={D1D26084-AEBB-40EF-84D2-7AB61884156F}</author>
    <author>tc={B5497279-FC47-4C72-BAA9-C21616BF990C}</author>
    <author>tc={E2B430D0-5E3E-417C-8844-00253A9D3ECF}</author>
    <author>tc={DB44E2E8-C7C3-4499-AAF1-C38D2D37E966}</author>
    <author>tc={BCF8F46F-975A-4832-9BA9-3214C1F927C4}</author>
    <author>tc={85A4C459-AA95-4A0D-A32C-D5D99C2F6953}</author>
    <author>tc={49BCF73F-0084-44B6-9106-F345F6612248}</author>
    <author>tc={0676F467-6F80-4AD2-964E-BBEA812B944A}</author>
    <author>tc={880340FA-3421-4076-9723-5C61617FE2D9}</author>
    <author>tc={2949FF70-96CF-4AA6-A2A0-8AAD50DD1320}</author>
    <author>tc={823D0BF2-CCE5-4308-992B-928CA930BFDD}</author>
    <author>tc={DA8785FB-BCF4-45AE-9CBD-90543FCACAE4}</author>
    <author>tc={593F81E3-2E8C-4E0D-9D89-0120627AD70E}</author>
    <author>tc={32101AE9-94F1-4315-B52D-70AC75D3D63B}</author>
    <author>tc={8989ED71-C7DA-4B55-BB95-9AAAFAB85F58}</author>
    <author>tc={7834A6C1-AAE8-4946-BC23-1E6E53810810}</author>
    <author>tc={7D0A2D6E-FB58-499B-8F1E-94F27F3A8130}</author>
    <author>tc={589A1717-8353-499C-AB0B-A609EBA03485}</author>
    <author>tc={C0A79A12-8662-48B7-A553-C997C03F6CA3}</author>
    <author>tc={75F60A79-D59F-4297-AA8C-8CC863EF50D7}</author>
    <author>tc={3FD9EA16-7DCD-40BA-9D2C-98FA6073DAF1}</author>
    <author>tc={FDD80340-FDCA-4ED2-B5A0-27D72678D180}</author>
    <author>tc={38CDB6FF-CD0E-4CB6-AD3C-62A65006B123}</author>
    <author>tc={66D86149-61C8-4C01-9B33-72A335B1FFD0}</author>
    <author>tc={A8885A56-CCF5-4BFB-8DC0-9C4B4FDCC7A5}</author>
  </authors>
  <commentList>
    <comment ref="A1" authorId="0" shapeId="0" xr:uid="{E501D2EA-C131-43D0-98BF-15EDD1B5FCE7}">
      <text>
        <t>[Threaded comment]
Your version of Excel allows you to read this threaded comment; however, any edits to it will get removed if the file is opened in a newer version of Excel. Learn more: https://go.microsoft.com/fwlink/?linkid=870924
Comment:
    Input your event name here.</t>
      </text>
    </comment>
    <comment ref="C2" authorId="1" shapeId="0" xr:uid="{D1D26084-AEBB-40EF-84D2-7AB61884156F}">
      <text>
        <t>[Threaded comment]
Your version of Excel allows you to read this threaded comment; however, any edits to it will get removed if the file is opened in a newer version of Excel. Learn more: https://go.microsoft.com/fwlink/?linkid=870924
Comment:
    This is the maximum amount of income you'd gain from ticket sales</t>
      </text>
    </comment>
    <comment ref="F2" authorId="2" shapeId="0" xr:uid="{B5497279-FC47-4C72-BAA9-C21616BF990C}">
      <text>
        <t>[Threaded comment]
Your version of Excel allows you to read this threaded comment; however, any edits to it will get removed if the file is opened in a newer version of Excel. Learn more: https://go.microsoft.com/fwlink/?linkid=870924
Comment:
    Use this to track how many tickets you've sold so far/have sold in total to show and calculate how much money you've made so far.</t>
      </text>
    </comment>
    <comment ref="C3" authorId="3" shapeId="0" xr:uid="{E2B430D0-5E3E-417C-8844-00253A9D3ECF}">
      <text>
        <t>[Threaded comment]
Your version of Excel allows you to read this threaded comment; however, any edits to it will get removed if the file is opened in a newer version of Excel. Learn more: https://go.microsoft.com/fwlink/?linkid=870924
Comment:
    This shows that from selling all these different tickets at these prices, you'd make £5,729.17 from ticket sales.</t>
      </text>
    </comment>
    <comment ref="F3" authorId="4" shapeId="0" xr:uid="{DB44E2E8-C7C3-4499-AAF1-C38D2D37E966}">
      <text>
        <t>[Threaded comment]
Your version of Excel allows you to read this threaded comment; however, any edits to it will get removed if the file is opened in a newer version of Excel. Learn more: https://go.microsoft.com/fwlink/?linkid=870924
Comment:
    This shows that from all the tickets you have sold so far, you have made £3,045.83 from ticket sales.</t>
      </text>
    </comment>
    <comment ref="B4" authorId="5" shapeId="0" xr:uid="{BCF8F46F-975A-4832-9BA9-3214C1F927C4}">
      <text>
        <t>[Threaded comment]
Your version of Excel allows you to read this threaded comment; however, any edits to it will get removed if the file is opened in a newer version of Excel. Learn more: https://go.microsoft.com/fwlink/?linkid=870924
Comment:
    (OPTIONAL FEATURE) Put here the maximum number of tickets you can sell to help you keep track.
Reply:
    In this example, the venue has told you that the maximum capacity is 200, so you can only sell 200 tickets in total.</t>
      </text>
    </comment>
    <comment ref="C4" authorId="6" shapeId="0" xr:uid="{85A4C459-AA95-4A0D-A32C-D5D99C2F6953}">
      <text>
        <t>[Threaded comment]
Your version of Excel allows you to read this threaded comment; however, any edits to it will get removed if the file is opened in a newer version of Excel. Learn more: https://go.microsoft.com/fwlink/?linkid=870924
Comment:
    (OPTIONAL FEATURE) This keeps track of how many tickets in total you plan to sell.</t>
      </text>
    </comment>
    <comment ref="E4" authorId="7" shapeId="0" xr:uid="{49BCF73F-0084-44B6-9106-F345F6612248}">
      <text>
        <t>[Threaded comment]
Your version of Excel allows you to read this threaded comment; however, any edits to it will get removed if the file is opened in a newer version of Excel. Learn more: https://go.microsoft.com/fwlink/?linkid=870924
Comment:
    If this is red, you are selling more tickets than what you've put in the 'max. number of tickets' box.</t>
      </text>
    </comment>
    <comment ref="F4" authorId="8" shapeId="0" xr:uid="{0676F467-6F80-4AD2-964E-BBEA812B944A}">
      <text>
        <t>[Threaded comment]
Your version of Excel allows you to read this threaded comment; however, any edits to it will get removed if the file is opened in a newer version of Excel. Learn more: https://go.microsoft.com/fwlink/?linkid=870924
Comment:
    (OPTIONAL FEATURE) This keeps track the total number of tickets you have sold.</t>
      </text>
    </comment>
    <comment ref="H4" authorId="9" shapeId="0" xr:uid="{880340FA-3421-4076-9723-5C61617FE2D9}">
      <text>
        <t>[Threaded comment]
Your version of Excel allows you to read this threaded comment; however, any edits to it will get removed if the file is opened in a newer version of Excel. Learn more: https://go.microsoft.com/fwlink/?linkid=870924
Comment:
    If this is red, you are selling more tickets than what you've put in the 'max. number of tickets' box.</t>
      </text>
    </comment>
    <comment ref="A5" authorId="10" shapeId="0" xr:uid="{2949FF70-96CF-4AA6-A2A0-8AAD50DD1320}">
      <text>
        <t>[Threaded comment]
Your version of Excel allows you to read this threaded comment; however, any edits to it will get removed if the file is opened in a newer version of Excel. Learn more: https://go.microsoft.com/fwlink/?linkid=870924
Comment:
    (OPTIONAL FEATURE) Use this if you want to know if the money you make from selling tickets will cover your ticket costs.</t>
      </text>
    </comment>
    <comment ref="B5" authorId="11" shapeId="0" xr:uid="{823D0BF2-CCE5-4308-992B-928CA930BFDD}">
      <text>
        <t>[Threaded comment]
Your version of Excel allows you to read this threaded comment; however, any edits to it will get removed if the file is opened in a newer version of Excel. Learn more: https://go.microsoft.com/fwlink/?linkid=870924
Comment:
    (OPTIONAL FEATURE) Put the total cost of your event or the costs of what you want tickets to cover on here so it can then calculate if your ticket sales will cover these costs or not. 
Put the amount excluding VAT as you do not pay VAT for any costs (as long as you recieve a VAT receipt).
Reply:
    In this example, the cost of hiring out the venue is £5,000 excluding VAT and I want to see how many tickets I need to sell in order to fully cover this charge.</t>
      </text>
    </comment>
    <comment ref="C5" authorId="12" shapeId="0" xr:uid="{DA8785FB-BCF4-45AE-9CBD-90543FCACAE4}">
      <text>
        <t>[Threaded comment]
Your version of Excel allows you to read this threaded comment; however, any edits to it will get removed if the file is opened in a newer version of Excel. Learn more: https://go.microsoft.com/fwlink/?linkid=870924
Comment:
    (OPTIONAL FEATURE) This is to indicate if ticket sales alone will cover the cost of your event or not based on if you sell every single ticket.</t>
      </text>
    </comment>
    <comment ref="D5" authorId="13" shapeId="0" xr:uid="{593F81E3-2E8C-4E0D-9D89-0120627AD70E}">
      <text>
        <t>[Threaded comment]
Your version of Excel allows you to read this threaded comment; however, any edits to it will get removed if the file is opened in a newer version of Excel. Learn more: https://go.microsoft.com/fwlink/?linkid=870924
Comment:
    In this example, if you sell all 200 tickets, the money you make from it will cover the event cost AND will generate a profit of £729.17.</t>
      </text>
    </comment>
    <comment ref="F5" authorId="14" shapeId="0" xr:uid="{32101AE9-94F1-4315-B52D-70AC75D3D63B}">
      <text>
        <t>[Threaded comment]
Your version of Excel allows you to read this threaded comment; however, any edits to it will get removed if the file is opened in a newer version of Excel. Learn more: https://go.microsoft.com/fwlink/?linkid=870924
Comment:
    (OPTIONAL FEATURE) This is to show if the income you've made from the number of tickets you have sold so far will cover your event cost.</t>
      </text>
    </comment>
    <comment ref="G5" authorId="15" shapeId="0" xr:uid="{8989ED71-C7DA-4B55-BB95-9AAAFAB85F58}">
      <text>
        <t>[Threaded comment]
Your version of Excel allows you to read this threaded comment; however, any edits to it will get removed if the file is opened in a newer version of Excel. Learn more: https://go.microsoft.com/fwlink/?linkid=870924
Comment:
    In this example, only 118 tickets have been sold so far, meaning that at the moment, you will be £1,954.17 short of covering your event cost. To reduce this debt, you will either need to advertise more or find other sources of income such as sponsorships or fundraise for your group.</t>
      </text>
    </comment>
    <comment ref="A7" authorId="16" shapeId="0" xr:uid="{7834A6C1-AAE8-4946-BC23-1E6E53810810}">
      <text>
        <t>[Threaded comment]
Your version of Excel allows you to read this threaded comment; however, any edits to it will get removed if the file is opened in a newer version of Excel. Learn more: https://go.microsoft.com/fwlink/?linkid=870924
Comment:
    In this example, have 4 different types of tickets (Early Bird, 1st Release, 2nd Release and Final Release), with different prices for members and non-members for each type.</t>
      </text>
    </comment>
    <comment ref="B7" authorId="17" shapeId="0" xr:uid="{7D0A2D6E-FB58-499B-8F1E-94F27F3A8130}">
      <text>
        <t>[Threaded comment]
Your version of Excel allows you to read this threaded comment; however, any edits to it will get removed if the file is opened in a newer version of Excel. Learn more: https://go.microsoft.com/fwlink/?linkid=870924
Comment:
    Write here how much you want to charge your tickets.</t>
      </text>
    </comment>
    <comment ref="C7" authorId="18" shapeId="0" xr:uid="{589A1717-8353-499C-AB0B-A609EBA03485}">
      <text>
        <t>[Threaded comment]
Your version of Excel allows you to read this threaded comment; however, any edits to it will get removed if the file is opened in a newer version of Excel. Learn more: https://go.microsoft.com/fwlink/?linkid=870924
Comment:
    Write here how many of each ticket type you plan to sell.</t>
      </text>
    </comment>
    <comment ref="D7" authorId="19" shapeId="0" xr:uid="{C0A79A12-8662-48B7-A553-C997C03F6CA3}">
      <text>
        <t>[Threaded comment]
Your version of Excel allows you to read this threaded comment; however, any edits to it will get removed if the file is opened in a newer version of Excel. Learn more: https://go.microsoft.com/fwlink/?linkid=870924
Comment:
    This is worked out for you.</t>
      </text>
    </comment>
    <comment ref="E7" authorId="20" shapeId="0" xr:uid="{75F60A79-D59F-4297-AA8C-8CC863EF50D7}">
      <text>
        <t>[Threaded comment]
Your version of Excel allows you to read this threaded comment; however, any edits to it will get removed if the file is opened in a newer version of Excel. Learn more: https://go.microsoft.com/fwlink/?linkid=870924
Comment:
    This is worked out for you.</t>
      </text>
    </comment>
    <comment ref="F7" authorId="21" shapeId="0" xr:uid="{3FD9EA16-7DCD-40BA-9D2C-98FA6073DAF1}">
      <text>
        <t>[Threaded comment]
Your version of Excel allows you to read this threaded comment; however, any edits to it will get removed if the file is opened in a newer version of Excel. Learn more: https://go.microsoft.com/fwlink/?linkid=870924
Comment:
    Write here how many tickets you have actually sold so far. If you are selling online tickets on the students' union website you can see how many you have sold so far using your admin tools.</t>
      </text>
    </comment>
    <comment ref="G7" authorId="22" shapeId="0" xr:uid="{FDD80340-FDCA-4ED2-B5A0-27D72678D180}">
      <text>
        <t>[Threaded comment]
Your version of Excel allows you to read this threaded comment; however, any edits to it will get removed if the file is opened in a newer version of Excel. Learn more: https://go.microsoft.com/fwlink/?linkid=870924
Comment:
    This is worked out for you.</t>
      </text>
    </comment>
    <comment ref="H7" authorId="23" shapeId="0" xr:uid="{38CDB6FF-CD0E-4CB6-AD3C-62A65006B123}">
      <text>
        <t>[Threaded comment]
Your version of Excel allows you to read this threaded comment; however, any edits to it will get removed if the file is opened in a newer version of Excel. Learn more: https://go.microsoft.com/fwlink/?linkid=870924
Comment:
    This is worked out for you.</t>
      </text>
    </comment>
    <comment ref="A8" authorId="24" shapeId="0" xr:uid="{66D86149-61C8-4C01-9B33-72A335B1FFD0}">
      <text>
        <t>[Threaded comment]
Your version of Excel allows you to read this threaded comment; however, any edits to it will get removed if the file is opened in a newer version of Excel. Learn more: https://go.microsoft.com/fwlink/?linkid=870924
Comment:
    These are just suggested ticket type names: you can change the name of them if you want to</t>
      </text>
    </comment>
    <comment ref="A23" authorId="25" shapeId="0" xr:uid="{A8885A56-CCF5-4BFB-8DC0-9C4B4FDCC7A5}">
      <text>
        <t>[Threaded comment]
Your version of Excel allows you to read this threaded comment; however, any edits to it will get removed if the file is opened in a newer version of Excel. Learn more: https://go.microsoft.com/fwlink/?linkid=870924
Comment:
    If you had additional ticket types, you can write them here.</t>
      </text>
    </comment>
  </commentList>
</comments>
</file>

<file path=xl/sharedStrings.xml><?xml version="1.0" encoding="utf-8"?>
<sst xmlns="http://schemas.openxmlformats.org/spreadsheetml/2006/main" count="194" uniqueCount="37">
  <si>
    <t>Ball</t>
  </si>
  <si>
    <t xml:space="preserve">Not sure how to use this? See 'Instructions &amp; Example' Tab below. </t>
  </si>
  <si>
    <t>Total Max. Ticket Income</t>
  </si>
  <si>
    <t>Total Actual Ticket Income</t>
  </si>
  <si>
    <t>Max. number of tickets</t>
  </si>
  <si>
    <t>Total Number of Tickets</t>
  </si>
  <si>
    <t>Total Number of Tickets Sold</t>
  </si>
  <si>
    <t xml:space="preserve">Event Cost </t>
  </si>
  <si>
    <t>Max. Ticket Income minus Event Cost</t>
  </si>
  <si>
    <t>Actual Ticket Income minus Event Cost</t>
  </si>
  <si>
    <t>Ticket Type</t>
  </si>
  <si>
    <t>Price 
(per ticket)</t>
  </si>
  <si>
    <t>Number of Tickets</t>
  </si>
  <si>
    <t>Total</t>
  </si>
  <si>
    <t>Total 
(VAT excluded)</t>
  </si>
  <si>
    <t>Number of Tickets Sold</t>
  </si>
  <si>
    <t>Standard</t>
  </si>
  <si>
    <t>Members</t>
  </si>
  <si>
    <t>Non-Members</t>
  </si>
  <si>
    <t>Early Bird</t>
  </si>
  <si>
    <t>Early Bird (Members)</t>
  </si>
  <si>
    <t>Early Bird (Non-Members)</t>
  </si>
  <si>
    <t>1st Release</t>
  </si>
  <si>
    <t>1st Release (Members)</t>
  </si>
  <si>
    <t>1st Release (Non-Members)</t>
  </si>
  <si>
    <t>2nd Release</t>
  </si>
  <si>
    <t>2nd Release (Members)</t>
  </si>
  <si>
    <t>2nd Release (Non-Members)</t>
  </si>
  <si>
    <t>Final Release</t>
  </si>
  <si>
    <t>Final Release (Members)</t>
  </si>
  <si>
    <t>Final Release (Non-Members)</t>
  </si>
  <si>
    <t>[Add more if required]</t>
  </si>
  <si>
    <t xml:space="preserve">&lt;Insert Fundraiser Event Name here&gt; </t>
  </si>
  <si>
    <t>If you want your Charity Event to be exempt from VAT you will need to email su-rag@qmul.ac.uk.</t>
  </si>
  <si>
    <t>Annual Ball</t>
  </si>
  <si>
    <r>
      <rPr>
        <b/>
        <sz val="12"/>
        <color theme="1"/>
        <rFont val="Arial"/>
        <family val="2"/>
      </rPr>
      <t>TO USE:</t>
    </r>
    <r>
      <rPr>
        <sz val="12"/>
        <color theme="1"/>
        <rFont val="Arial"/>
        <family val="2"/>
      </rPr>
      <t xml:space="preserve"> (Hover over the Purple Corners for further explanations of what each box is for and how to use the optional features)
</t>
    </r>
    <r>
      <rPr>
        <b/>
        <sz val="12"/>
        <color theme="1"/>
        <rFont val="Arial"/>
        <family val="2"/>
      </rPr>
      <t>1)</t>
    </r>
    <r>
      <rPr>
        <sz val="12"/>
        <color theme="1"/>
        <rFont val="Arial"/>
        <family val="2"/>
      </rPr>
      <t xml:space="preserve"> Write down how much your tickets are under 'Price (per ticket)' 
</t>
    </r>
    <r>
      <rPr>
        <b/>
        <sz val="12"/>
        <color theme="1"/>
        <rFont val="Arial"/>
        <family val="2"/>
      </rPr>
      <t>2)</t>
    </r>
    <r>
      <rPr>
        <sz val="12"/>
        <color theme="1"/>
        <rFont val="Arial"/>
        <family val="2"/>
      </rPr>
      <t xml:space="preserve"> Write how many of those tickets you plan to sell under 'Number of Tickets'. 
</t>
    </r>
    <r>
      <rPr>
        <b/>
        <sz val="12"/>
        <color theme="1"/>
        <rFont val="Arial"/>
        <family val="2"/>
      </rPr>
      <t>3)</t>
    </r>
    <r>
      <rPr>
        <sz val="12"/>
        <color theme="1"/>
        <rFont val="Arial"/>
        <family val="2"/>
      </rPr>
      <t xml:space="preserve"> Keep track of how much you actually sell under 'Number of Tickets Sold'. </t>
    </r>
  </si>
  <si>
    <t xml:space="preserve">Note: VAT is taken away from ticket income.
If you are holding a fundraising event for charity (where VAT is not taken away), use the 'Charity Calculator' tab on this spreadsheet.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</si>
</sst>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0_ ;[Red]\-#,##0\ "/>
  </numFmts>
  <fonts count="14">
    <font>
      <sz val="11"/>
      <color theme="1"/>
      <name val="Calibri"/>
      <family val="2"/>
      <scheme val="minor"/>
    </font>
    <font>
      <sz val="11"/>
      <color theme="1"/>
      <name val="Calibri"/>
      <family val="2"/>
      <scheme val="minor"/>
    </font>
    <font>
      <b/>
      <sz val="12"/>
      <name val="Arial"/>
      <family val="2"/>
    </font>
    <font>
      <sz val="12"/>
      <color theme="1"/>
      <name val="Arial"/>
      <family val="2"/>
    </font>
    <font>
      <sz val="12"/>
      <name val="Arial"/>
      <family val="2"/>
    </font>
    <font>
      <b/>
      <sz val="26"/>
      <color theme="1"/>
      <name val="Arial"/>
      <family val="2"/>
    </font>
    <font>
      <b/>
      <sz val="22"/>
      <color theme="1"/>
      <name val="Arial"/>
      <family val="2"/>
    </font>
    <font>
      <b/>
      <sz val="20"/>
      <color theme="1"/>
      <name val="Arial"/>
      <family val="2"/>
    </font>
    <font>
      <b/>
      <sz val="12"/>
      <color theme="1"/>
      <name val="Arial"/>
      <family val="2"/>
    </font>
    <font>
      <sz val="18"/>
      <color theme="1"/>
      <name val="Arial"/>
      <family val="2"/>
    </font>
    <font>
      <i/>
      <sz val="12"/>
      <color theme="1"/>
      <name val="Arial"/>
      <family val="2"/>
    </font>
    <font>
      <b/>
      <i/>
      <sz val="22"/>
      <color theme="1"/>
      <name val="Arial"/>
      <family val="2"/>
    </font>
    <font>
      <sz val="20"/>
      <color theme="1"/>
      <name val="Arial"/>
      <family val="2"/>
    </font>
    <font>
      <sz val="16"/>
      <color theme="1"/>
      <name val="Arial"/>
      <family val="2"/>
    </font>
  </fonts>
  <fills count="9">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8"/>
        <bgColor indexed="64"/>
      </patternFill>
    </fill>
    <fill>
      <patternFill patternType="solid">
        <fgColor theme="7" tint="0.79998168889431442"/>
        <bgColor indexed="64"/>
      </patternFill>
    </fill>
    <fill>
      <patternFill patternType="solid">
        <fgColor theme="5"/>
        <bgColor indexed="64"/>
      </patternFill>
    </fill>
    <fill>
      <patternFill patternType="solid">
        <fgColor rgb="FFFFFF00"/>
        <bgColor indexed="64"/>
      </patternFill>
    </fill>
    <fill>
      <patternFill patternType="solid">
        <fgColor theme="0" tint="-4.9989318521683403E-2"/>
        <bgColor indexed="64"/>
      </patternFill>
    </fill>
  </fills>
  <borders count="16">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90">
    <xf numFmtId="0" fontId="0" fillId="0" borderId="0" xfId="0"/>
    <xf numFmtId="0" fontId="4" fillId="2" borderId="13" xfId="0" applyFont="1" applyFill="1" applyBorder="1" applyAlignment="1" applyProtection="1">
      <alignment vertical="center"/>
      <protection locked="0"/>
    </xf>
    <xf numFmtId="0" fontId="4" fillId="2" borderId="14" xfId="0" applyFont="1" applyFill="1" applyBorder="1" applyAlignment="1" applyProtection="1">
      <alignment vertical="center"/>
      <protection locked="0"/>
    </xf>
    <xf numFmtId="0" fontId="3" fillId="2" borderId="13" xfId="0" applyFont="1" applyFill="1" applyBorder="1" applyAlignment="1" applyProtection="1">
      <alignment vertical="center"/>
      <protection locked="0"/>
    </xf>
    <xf numFmtId="8" fontId="3" fillId="2" borderId="13" xfId="0" applyNumberFormat="1"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protection locked="0"/>
    </xf>
    <xf numFmtId="8" fontId="3" fillId="2" borderId="14" xfId="0" applyNumberFormat="1"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8" fontId="8" fillId="0" borderId="5"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vertical="center"/>
    </xf>
    <xf numFmtId="0" fontId="9" fillId="0" borderId="0" xfId="0" applyFont="1" applyFill="1" applyAlignment="1" applyProtection="1">
      <alignment vertical="center"/>
    </xf>
    <xf numFmtId="0" fontId="3" fillId="0" borderId="0" xfId="0" applyFont="1" applyAlignment="1" applyProtection="1">
      <alignment vertical="center"/>
    </xf>
    <xf numFmtId="0" fontId="2" fillId="5" borderId="14" xfId="0" applyFont="1" applyFill="1" applyBorder="1" applyAlignment="1" applyProtection="1">
      <alignment horizontal="center" vertical="center"/>
    </xf>
    <xf numFmtId="164" fontId="8" fillId="2" borderId="10" xfId="0" applyNumberFormat="1" applyFont="1" applyFill="1" applyBorder="1" applyAlignment="1" applyProtection="1">
      <alignment horizontal="center" vertical="center"/>
    </xf>
    <xf numFmtId="0" fontId="3" fillId="0" borderId="1" xfId="0" applyFont="1" applyBorder="1" applyAlignment="1" applyProtection="1">
      <alignment vertical="center"/>
    </xf>
    <xf numFmtId="0" fontId="2" fillId="5" borderId="5" xfId="0" applyFont="1" applyFill="1" applyBorder="1" applyAlignment="1" applyProtection="1">
      <alignment horizontal="center" vertical="center" wrapText="1"/>
    </xf>
    <xf numFmtId="8" fontId="8" fillId="0" borderId="5" xfId="0" applyNumberFormat="1" applyFont="1" applyFill="1" applyBorder="1" applyAlignment="1" applyProtection="1">
      <alignment horizontal="center" vertical="center" wrapText="1"/>
    </xf>
    <xf numFmtId="8" fontId="3" fillId="0" borderId="3" xfId="0" applyNumberFormat="1" applyFont="1" applyFill="1" applyBorder="1" applyAlignment="1" applyProtection="1">
      <alignment horizontal="center" vertical="center"/>
    </xf>
    <xf numFmtId="8" fontId="3" fillId="0" borderId="10" xfId="0" applyNumberFormat="1" applyFont="1" applyFill="1" applyBorder="1" applyAlignment="1" applyProtection="1">
      <alignment horizontal="center" vertical="center" wrapText="1"/>
    </xf>
    <xf numFmtId="8" fontId="3" fillId="0" borderId="1" xfId="0" applyNumberFormat="1" applyFont="1" applyBorder="1" applyAlignment="1" applyProtection="1">
      <alignment vertical="center"/>
    </xf>
    <xf numFmtId="0" fontId="2" fillId="5" borderId="5" xfId="0" applyFont="1" applyFill="1" applyBorder="1" applyAlignment="1" applyProtection="1">
      <alignment horizontal="center" vertical="center"/>
    </xf>
    <xf numFmtId="0" fontId="3" fillId="2" borderId="13" xfId="0" applyFont="1" applyFill="1" applyBorder="1" applyAlignment="1" applyProtection="1">
      <alignment vertical="center"/>
    </xf>
    <xf numFmtId="8" fontId="3" fillId="2" borderId="13" xfId="0" applyNumberFormat="1"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xf>
    <xf numFmtId="8" fontId="3" fillId="2" borderId="13" xfId="0" applyNumberFormat="1"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8" fontId="3" fillId="2" borderId="12" xfId="0" applyNumberFormat="1" applyFont="1" applyFill="1" applyBorder="1" applyAlignment="1" applyProtection="1">
      <alignment horizontal="center" vertical="center"/>
    </xf>
    <xf numFmtId="0" fontId="4" fillId="2" borderId="13" xfId="0" applyFont="1" applyFill="1" applyBorder="1" applyAlignment="1" applyProtection="1">
      <alignment vertical="center"/>
    </xf>
    <xf numFmtId="0" fontId="3" fillId="2" borderId="0" xfId="0" applyFont="1" applyFill="1" applyBorder="1" applyAlignment="1" applyProtection="1">
      <alignment horizontal="center" vertical="center"/>
    </xf>
    <xf numFmtId="8" fontId="3" fillId="2" borderId="0" xfId="0" applyNumberFormat="1" applyFont="1" applyFill="1" applyBorder="1" applyAlignment="1" applyProtection="1">
      <alignment horizontal="center" vertical="center"/>
    </xf>
    <xf numFmtId="0" fontId="4" fillId="2" borderId="14" xfId="0" applyFont="1" applyFill="1" applyBorder="1" applyAlignment="1" applyProtection="1">
      <alignment vertical="center"/>
    </xf>
    <xf numFmtId="8" fontId="3" fillId="2" borderId="14" xfId="0" applyNumberFormat="1"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xf>
    <xf numFmtId="8" fontId="3" fillId="2" borderId="14" xfId="0" applyNumberFormat="1" applyFont="1" applyFill="1" applyBorder="1" applyAlignment="1" applyProtection="1">
      <alignment horizontal="center" vertical="center"/>
    </xf>
    <xf numFmtId="8" fontId="3" fillId="2" borderId="10" xfId="0" applyNumberFormat="1"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Border="1" applyAlignment="1" applyProtection="1">
      <alignment vertical="center"/>
    </xf>
    <xf numFmtId="164" fontId="8" fillId="2" borderId="10"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vertical="center"/>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8" fontId="3" fillId="2" borderId="2" xfId="0" applyNumberFormat="1" applyFont="1" applyFill="1" applyBorder="1" applyAlignment="1" applyProtection="1">
      <alignment horizontal="center" vertical="center"/>
    </xf>
    <xf numFmtId="8" fontId="3" fillId="2" borderId="11" xfId="0" applyNumberFormat="1" applyFont="1" applyFill="1" applyBorder="1" applyAlignment="1" applyProtection="1">
      <alignment horizontal="center" vertical="center"/>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protection locked="0"/>
    </xf>
    <xf numFmtId="0" fontId="6" fillId="6" borderId="2" xfId="0" applyFont="1" applyFill="1" applyBorder="1" applyAlignment="1" applyProtection="1">
      <alignment horizontal="center" vertical="center" wrapText="1"/>
      <protection locked="0"/>
    </xf>
    <xf numFmtId="0" fontId="6" fillId="6" borderId="10" xfId="0" applyFont="1" applyFill="1" applyBorder="1" applyAlignment="1" applyProtection="1">
      <alignment horizontal="center" vertical="center" wrapText="1"/>
      <protection locked="0"/>
    </xf>
    <xf numFmtId="0" fontId="6" fillId="6" borderId="11" xfId="0" applyFont="1" applyFill="1" applyBorder="1" applyAlignment="1" applyProtection="1">
      <alignment horizontal="center" vertical="center" wrapText="1"/>
      <protection locked="0"/>
    </xf>
    <xf numFmtId="0" fontId="12" fillId="7" borderId="9" xfId="0" applyFont="1" applyFill="1" applyBorder="1" applyAlignment="1" applyProtection="1">
      <alignment horizontal="center" vertical="center" wrapText="1"/>
    </xf>
    <xf numFmtId="0" fontId="12" fillId="7" borderId="10"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4" borderId="6" xfId="0" applyFont="1" applyFill="1" applyBorder="1" applyAlignment="1" applyProtection="1">
      <alignment horizontal="center" vertical="center"/>
    </xf>
    <xf numFmtId="0" fontId="7" fillId="4" borderId="7" xfId="0" applyFont="1" applyFill="1" applyBorder="1" applyAlignment="1" applyProtection="1">
      <alignment horizontal="center" vertical="center"/>
    </xf>
    <xf numFmtId="0" fontId="7" fillId="4" borderId="8" xfId="0" applyFont="1" applyFill="1" applyBorder="1" applyAlignment="1" applyProtection="1">
      <alignment horizontal="center" vertical="center"/>
    </xf>
    <xf numFmtId="8" fontId="5" fillId="3" borderId="9" xfId="0" applyNumberFormat="1" applyFont="1" applyFill="1" applyBorder="1" applyAlignment="1" applyProtection="1">
      <alignment horizontal="center" vertical="center"/>
    </xf>
    <xf numFmtId="8" fontId="5" fillId="3" borderId="10" xfId="0" applyNumberFormat="1" applyFont="1" applyFill="1" applyBorder="1" applyAlignment="1" applyProtection="1">
      <alignment horizontal="center" vertical="center"/>
    </xf>
    <xf numFmtId="8" fontId="5" fillId="3" borderId="11" xfId="0" applyNumberFormat="1" applyFont="1" applyFill="1" applyBorder="1" applyAlignment="1" applyProtection="1">
      <alignment horizontal="center" vertical="center"/>
    </xf>
    <xf numFmtId="8" fontId="5" fillId="4" borderId="9" xfId="0" applyNumberFormat="1" applyFont="1" applyFill="1" applyBorder="1" applyAlignment="1" applyProtection="1">
      <alignment horizontal="center" vertical="center"/>
    </xf>
    <xf numFmtId="8" fontId="5" fillId="4" borderId="10" xfId="0" applyNumberFormat="1" applyFont="1" applyFill="1" applyBorder="1" applyAlignment="1" applyProtection="1">
      <alignment horizontal="center" vertical="center"/>
    </xf>
    <xf numFmtId="8" fontId="5" fillId="4" borderId="11" xfId="0" applyNumberFormat="1" applyFont="1" applyFill="1" applyBorder="1" applyAlignment="1" applyProtection="1">
      <alignment horizontal="center" vertical="center"/>
    </xf>
    <xf numFmtId="0" fontId="2" fillId="5" borderId="6" xfId="0" applyFont="1" applyFill="1" applyBorder="1" applyAlignment="1" applyProtection="1">
      <alignment horizontal="center" vertical="center"/>
    </xf>
    <xf numFmtId="0" fontId="2" fillId="5" borderId="8" xfId="0" applyFont="1" applyFill="1" applyBorder="1" applyAlignment="1" applyProtection="1">
      <alignment horizontal="center" vertical="center"/>
    </xf>
    <xf numFmtId="8" fontId="3" fillId="2" borderId="6" xfId="0" applyNumberFormat="1" applyFont="1" applyFill="1" applyBorder="1" applyAlignment="1" applyProtection="1">
      <alignment horizontal="center" vertical="center"/>
    </xf>
    <xf numFmtId="8" fontId="3" fillId="2" borderId="8" xfId="0" applyNumberFormat="1" applyFont="1" applyFill="1" applyBorder="1" applyAlignment="1" applyProtection="1">
      <alignment horizontal="center" vertical="center"/>
    </xf>
    <xf numFmtId="0" fontId="13" fillId="7" borderId="9" xfId="0" applyFont="1" applyFill="1" applyBorder="1" applyAlignment="1" applyProtection="1">
      <alignment horizontal="center" vertical="center"/>
    </xf>
    <xf numFmtId="0" fontId="13" fillId="7" borderId="10" xfId="0" applyFont="1" applyFill="1" applyBorder="1" applyAlignment="1" applyProtection="1">
      <alignment horizontal="center" vertical="center"/>
    </xf>
    <xf numFmtId="8" fontId="3" fillId="2" borderId="1" xfId="0" applyNumberFormat="1" applyFont="1" applyFill="1" applyBorder="1" applyAlignment="1" applyProtection="1">
      <alignment horizontal="center" vertical="center"/>
    </xf>
    <xf numFmtId="8" fontId="3" fillId="2" borderId="2" xfId="0" applyNumberFormat="1" applyFont="1" applyFill="1" applyBorder="1" applyAlignment="1" applyProtection="1">
      <alignment horizontal="center" vertical="center"/>
    </xf>
    <xf numFmtId="8" fontId="3" fillId="2" borderId="9" xfId="0" applyNumberFormat="1" applyFont="1" applyFill="1" applyBorder="1" applyAlignment="1" applyProtection="1">
      <alignment horizontal="center" vertical="center"/>
    </xf>
    <xf numFmtId="8" fontId="3" fillId="2" borderId="11" xfId="0" applyNumberFormat="1"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3" fillId="8" borderId="15" xfId="0" applyFont="1" applyFill="1" applyBorder="1" applyAlignment="1" applyProtection="1">
      <alignment horizontal="center" vertical="center"/>
    </xf>
    <xf numFmtId="0" fontId="3" fillId="8" borderId="4" xfId="0" applyFont="1" applyFill="1" applyBorder="1" applyAlignment="1" applyProtection="1">
      <alignment horizontal="center" vertical="center"/>
    </xf>
    <xf numFmtId="0" fontId="6" fillId="6" borderId="0" xfId="0" applyFont="1" applyFill="1" applyBorder="1" applyAlignment="1" applyProtection="1">
      <alignment horizontal="center" vertical="center" wrapText="1"/>
    </xf>
    <xf numFmtId="0" fontId="6" fillId="6" borderId="2" xfId="0" applyFont="1" applyFill="1" applyBorder="1" applyAlignment="1" applyProtection="1">
      <alignment horizontal="center" vertical="center" wrapText="1"/>
    </xf>
    <xf numFmtId="0" fontId="6" fillId="6" borderId="10" xfId="0" applyFont="1" applyFill="1" applyBorder="1" applyAlignment="1" applyProtection="1">
      <alignment horizontal="center" vertical="center" wrapText="1"/>
    </xf>
    <xf numFmtId="0" fontId="6" fillId="6" borderId="11"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3" fillId="7" borderId="9" xfId="0" applyFont="1" applyFill="1" applyBorder="1" applyAlignment="1" applyProtection="1">
      <alignment horizontal="left" vertical="center" wrapText="1"/>
    </xf>
    <xf numFmtId="0" fontId="3" fillId="7" borderId="10" xfId="0" applyFont="1" applyFill="1" applyBorder="1" applyAlignment="1" applyProtection="1">
      <alignment horizontal="left" vertical="center" wrapText="1"/>
    </xf>
  </cellXfs>
  <cellStyles count="2">
    <cellStyle name="Currency 2" xfId="1" xr:uid="{332CB154-B2C4-46F9-896E-E03145B5F789}"/>
    <cellStyle name="Normal" xfId="0" builtinId="0"/>
  </cellStyles>
  <dxfs count="39">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Clara Lee" id="{E8921877-D62F-44A3-8C7C-4CDD54075D1B}" userId="Clara Lee"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5" dT="2020-06-14T14:27:41.84" personId="{E8921877-D62F-44A3-8C7C-4CDD54075D1B}" id="{2C2984C9-D83F-4398-BC39-D37DD2124495}">
    <text>This is to show if the income you've made from the number of tickets you have sold so far will cover your event cost.</text>
  </threadedComment>
</ThreadedComments>
</file>

<file path=xl/threadedComments/threadedComment2.xml><?xml version="1.0" encoding="utf-8"?>
<ThreadedComments xmlns="http://schemas.microsoft.com/office/spreadsheetml/2018/threadedcomments" xmlns:x="http://schemas.openxmlformats.org/spreadsheetml/2006/main">
  <threadedComment ref="A1" dT="2020-06-14T15:13:14.34" personId="{E8921877-D62F-44A3-8C7C-4CDD54075D1B}" id="{E501D2EA-C131-43D0-98BF-15EDD1B5FCE7}">
    <text>Input your event name here.</text>
  </threadedComment>
  <threadedComment ref="C2" dT="2020-06-14T11:54:02.47" personId="{E8921877-D62F-44A3-8C7C-4CDD54075D1B}" id="{D1D26084-AEBB-40EF-84D2-7AB61884156F}">
    <text>This is the maximum amount of income you'd gain from ticket sales</text>
  </threadedComment>
  <threadedComment ref="F2" dT="2020-06-14T11:55:13.72" personId="{E8921877-D62F-44A3-8C7C-4CDD54075D1B}" id="{B5497279-FC47-4C72-BAA9-C21616BF990C}">
    <text>Use this to track how many tickets you've sold so far/have sold in total to show and calculate how much money you've made so far.</text>
  </threadedComment>
  <threadedComment ref="C3" dT="2020-06-14T15:14:03.00" personId="{E8921877-D62F-44A3-8C7C-4CDD54075D1B}" id="{E2B430D0-5E3E-417C-8844-00253A9D3ECF}">
    <text>This shows that from selling all these different tickets at these prices, you'd make £5,729.17 from ticket sales.</text>
  </threadedComment>
  <threadedComment ref="F3" dT="2020-06-14T15:14:46.21" personId="{E8921877-D62F-44A3-8C7C-4CDD54075D1B}" id="{DB44E2E8-C7C3-4499-AAF1-C38D2D37E966}">
    <text>This shows that from all the tickets you have sold so far, you have made £3,045.83 from ticket sales.</text>
  </threadedComment>
  <threadedComment ref="B4" dT="2020-06-14T14:08:12.19" personId="{E8921877-D62F-44A3-8C7C-4CDD54075D1B}" id="{BCF8F46F-975A-4832-9BA9-3214C1F927C4}">
    <text>(OPTIONAL FEATURE) Put here the maximum number of tickets you can sell to help you keep track.</text>
  </threadedComment>
  <threadedComment ref="B4" dT="2020-06-14T14:33:28.62" personId="{E8921877-D62F-44A3-8C7C-4CDD54075D1B}" id="{F060F8E8-CB53-4FCF-8053-28555A0E7792}" parentId="{BCF8F46F-975A-4832-9BA9-3214C1F927C4}">
    <text>In this example, the venue has told you that the maximum capacity is 200, so you can only sell 200 tickets in total.</text>
  </threadedComment>
  <threadedComment ref="C4" dT="2020-06-14T14:04:29.31" personId="{E8921877-D62F-44A3-8C7C-4CDD54075D1B}" id="{85A4C459-AA95-4A0D-A32C-D5D99C2F6953}">
    <text>(OPTIONAL FEATURE) This keeps track of how many tickets in total you plan to sell.</text>
  </threadedComment>
  <threadedComment ref="E4" dT="2020-06-14T14:23:06.73" personId="{E8921877-D62F-44A3-8C7C-4CDD54075D1B}" id="{49BCF73F-0084-44B6-9106-F345F6612248}">
    <text>If this is red, you are selling more tickets than what you've put in the 'max. number of tickets' box.</text>
  </threadedComment>
  <threadedComment ref="F4" dT="2020-06-14T14:04:49.53" personId="{E8921877-D62F-44A3-8C7C-4CDD54075D1B}" id="{0676F467-6F80-4AD2-964E-BBEA812B944A}">
    <text>(OPTIONAL FEATURE) This keeps track the total number of tickets you have sold.</text>
  </threadedComment>
  <threadedComment ref="H4" dT="2020-06-14T14:23:16.54" personId="{E8921877-D62F-44A3-8C7C-4CDD54075D1B}" id="{880340FA-3421-4076-9723-5C61617FE2D9}">
    <text>If this is red, you are selling more tickets than what you've put in the 'max. number of tickets' box.</text>
  </threadedComment>
  <threadedComment ref="A5" dT="2020-06-14T15:31:41.52" personId="{E8921877-D62F-44A3-8C7C-4CDD54075D1B}" id="{2949FF70-96CF-4AA6-A2A0-8AAD50DD1320}">
    <text>(OPTIONAL FEATURE) Use this if you want to know if the money you make from selling tickets will cover your ticket costs.</text>
  </threadedComment>
  <threadedComment ref="B5" dT="2020-06-14T13:07:25.26" personId="{E8921877-D62F-44A3-8C7C-4CDD54075D1B}" id="{823D0BF2-CCE5-4308-992B-928CA930BFDD}">
    <text>(OPTIONAL FEATURE) Put the total cost of your event or the costs of what you want tickets to cover on here so it can then calculate if your ticket sales will cover these costs or not. 
Put the amount excluding VAT as you do not pay VAT for any costs (as long as you recieve a VAT receipt).</text>
  </threadedComment>
  <threadedComment ref="B5" dT="2020-06-14T14:34:29.61" personId="{E8921877-D62F-44A3-8C7C-4CDD54075D1B}" id="{36084401-AE82-4A78-932D-FA5414A32A0A}" parentId="{823D0BF2-CCE5-4308-992B-928CA930BFDD}">
    <text>In this example, the cost of hiring out the venue is £5,000 excluding VAT and I want to see how many tickets I need to sell in order to fully cover this charge.</text>
  </threadedComment>
  <threadedComment ref="C5" dT="2020-06-14T14:27:41.84" personId="{E8921877-D62F-44A3-8C7C-4CDD54075D1B}" id="{DA8785FB-BCF4-45AE-9CBD-90543FCACAE4}">
    <text>(OPTIONAL FEATURE) This is to indicate if ticket sales alone will cover the cost of your event or not based on if you sell every single ticket.</text>
  </threadedComment>
  <threadedComment ref="D5" dT="2020-06-14T14:28:42.02" personId="{E8921877-D62F-44A3-8C7C-4CDD54075D1B}" id="{593F81E3-2E8C-4E0D-9D89-0120627AD70E}">
    <text>In this example, if you sell all 200 tickets, the money you make from it will cover the event cost AND will generate a profit of £729.17.</text>
  </threadedComment>
  <threadedComment ref="F5" dT="2020-06-14T14:27:41.84" personId="{E8921877-D62F-44A3-8C7C-4CDD54075D1B}" id="{32101AE9-94F1-4315-B52D-70AC75D3D63B}">
    <text>(OPTIONAL FEATURE) This is to show if the income you've made from the number of tickets you have sold so far will cover your event cost.</text>
  </threadedComment>
  <threadedComment ref="G5" dT="2020-06-14T14:31:13.67" personId="{E8921877-D62F-44A3-8C7C-4CDD54075D1B}" id="{8989ED71-C7DA-4B55-BB95-9AAAFAB85F58}">
    <text>In this example, only 118 tickets have been sold so far, meaning that at the moment, you will be £1,954.17 short of covering your event cost. To reduce this debt, you will either need to advertise more or find other sources of income such as sponsorships or fundraise for your group.</text>
  </threadedComment>
  <threadedComment ref="A7" dT="2020-06-14T14:47:32.91" personId="{E8921877-D62F-44A3-8C7C-4CDD54075D1B}" id="{7834A6C1-AAE8-4946-BC23-1E6E53810810}">
    <text>In this example, have 4 different types of tickets (Early Bird, 1st Release, 2nd Release and Final Release), with different prices for members and non-members for each type.</text>
  </threadedComment>
  <threadedComment ref="B7" dT="2020-06-14T14:47:54.28" personId="{E8921877-D62F-44A3-8C7C-4CDD54075D1B}" id="{7D0A2D6E-FB58-499B-8F1E-94F27F3A8130}">
    <text>Write here how much you want to charge your tickets.</text>
  </threadedComment>
  <threadedComment ref="C7" dT="2020-06-14T14:48:22.00" personId="{E8921877-D62F-44A3-8C7C-4CDD54075D1B}" id="{589A1717-8353-499C-AB0B-A609EBA03485}">
    <text>Write here how many of each ticket type you plan to sell.</text>
  </threadedComment>
  <threadedComment ref="D7" dT="2020-06-14T14:49:54.70" personId="{E8921877-D62F-44A3-8C7C-4CDD54075D1B}" id="{C0A79A12-8662-48B7-A553-C997C03F6CA3}">
    <text>This is worked out for you.</text>
  </threadedComment>
  <threadedComment ref="E7" dT="2020-06-14T14:50:08.38" personId="{E8921877-D62F-44A3-8C7C-4CDD54075D1B}" id="{75F60A79-D59F-4297-AA8C-8CC863EF50D7}">
    <text>This is worked out for you.</text>
  </threadedComment>
  <threadedComment ref="F7" dT="2020-06-14T14:49:31.75" personId="{E8921877-D62F-44A3-8C7C-4CDD54075D1B}" id="{3FD9EA16-7DCD-40BA-9D2C-98FA6073DAF1}">
    <text>Write here how many tickets you have actually sold so far. If you are selling online tickets on the students' union website you can see how many you have sold so far using your admin tools.</text>
  </threadedComment>
  <threadedComment ref="G7" dT="2020-06-14T14:50:18.63" personId="{E8921877-D62F-44A3-8C7C-4CDD54075D1B}" id="{FDD80340-FDCA-4ED2-B5A0-27D72678D180}">
    <text>This is worked out for you.</text>
  </threadedComment>
  <threadedComment ref="H7" dT="2020-06-14T14:50:26.20" personId="{E8921877-D62F-44A3-8C7C-4CDD54075D1B}" id="{38CDB6FF-CD0E-4CB6-AD3C-62A65006B123}">
    <text>This is worked out for you.</text>
  </threadedComment>
  <threadedComment ref="A8" dT="2020-06-14T12:03:45.48" personId="{E8921877-D62F-44A3-8C7C-4CDD54075D1B}" id="{66D86149-61C8-4C01-9B33-72A335B1FFD0}">
    <text>These are just suggested ticket type names: you can change the name of them if you want to</text>
  </threadedComment>
  <threadedComment ref="A23" dT="2020-06-14T12:03:18.99" personId="{E8921877-D62F-44A3-8C7C-4CDD54075D1B}" id="{A8885A56-CCF5-4BFB-8DC0-9C4B4FDCC7A5}">
    <text>If you had additional ticket types, you can write them here.</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0375D-7871-4A2D-AEE7-100CD48B9E91}">
  <dimension ref="A1:J54"/>
  <sheetViews>
    <sheetView tabSelected="1" zoomScaleNormal="100" workbookViewId="0">
      <pane xSplit="2" ySplit="6" topLeftCell="C7" activePane="bottomRight" state="frozen"/>
      <selection pane="bottomRight" activeCell="B5" sqref="B5"/>
      <selection pane="bottomLeft" activeCell="A4" sqref="A4"/>
      <selection pane="topRight" activeCell="C1" sqref="C1"/>
    </sheetView>
  </sheetViews>
  <sheetFormatPr defaultColWidth="8.85546875" defaultRowHeight="15"/>
  <cols>
    <col min="1" max="1" width="30.7109375" style="14" bestFit="1" customWidth="1"/>
    <col min="2" max="2" width="19" style="39" customWidth="1"/>
    <col min="3" max="3" width="21.28515625" style="14" customWidth="1"/>
    <col min="4" max="4" width="17.5703125" style="14" customWidth="1"/>
    <col min="5" max="5" width="32.42578125" style="14" customWidth="1"/>
    <col min="6" max="6" width="20.7109375" style="14" customWidth="1"/>
    <col min="7" max="7" width="17.7109375" style="14" customWidth="1"/>
    <col min="8" max="8" width="33.28515625" style="14" customWidth="1"/>
    <col min="9" max="9" width="12.85546875" style="14" bestFit="1" customWidth="1"/>
    <col min="10" max="16384" width="8.85546875" style="14"/>
  </cols>
  <sheetData>
    <row r="1" spans="1:10" ht="25.5">
      <c r="A1" s="49" t="s">
        <v>0</v>
      </c>
      <c r="B1" s="50"/>
      <c r="C1" s="53" t="s">
        <v>1</v>
      </c>
      <c r="D1" s="54"/>
      <c r="E1" s="54"/>
      <c r="F1" s="54"/>
      <c r="G1" s="54"/>
      <c r="H1" s="54"/>
      <c r="I1" s="12"/>
      <c r="J1" s="13"/>
    </row>
    <row r="2" spans="1:10" ht="24.6" customHeight="1">
      <c r="A2" s="49"/>
      <c r="B2" s="50"/>
      <c r="C2" s="55" t="s">
        <v>2</v>
      </c>
      <c r="D2" s="56"/>
      <c r="E2" s="57"/>
      <c r="F2" s="58" t="s">
        <v>3</v>
      </c>
      <c r="G2" s="59"/>
      <c r="H2" s="60"/>
    </row>
    <row r="3" spans="1:10" ht="33.6" thickBot="1">
      <c r="A3" s="51"/>
      <c r="B3" s="52"/>
      <c r="C3" s="61">
        <f>SUM(E7:E53)</f>
        <v>0</v>
      </c>
      <c r="D3" s="62"/>
      <c r="E3" s="63"/>
      <c r="F3" s="64">
        <f>SUM(H7:H53)</f>
        <v>0</v>
      </c>
      <c r="G3" s="65"/>
      <c r="H3" s="66"/>
    </row>
    <row r="4" spans="1:10" ht="16.149999999999999" customHeight="1" thickBot="1">
      <c r="A4" s="15" t="s">
        <v>4</v>
      </c>
      <c r="B4" s="41">
        <v>0</v>
      </c>
      <c r="C4" s="47" t="s">
        <v>5</v>
      </c>
      <c r="D4" s="48"/>
      <c r="E4" s="16">
        <f>SUM(C7:C53)</f>
        <v>0</v>
      </c>
      <c r="F4" s="47" t="s">
        <v>6</v>
      </c>
      <c r="G4" s="48"/>
      <c r="H4" s="16">
        <f>SUM(F7:F53)</f>
        <v>0</v>
      </c>
      <c r="I4" s="17"/>
    </row>
    <row r="5" spans="1:10" ht="47.25">
      <c r="A5" s="18" t="s">
        <v>7</v>
      </c>
      <c r="B5" s="11">
        <v>0</v>
      </c>
      <c r="C5" s="18" t="s">
        <v>8</v>
      </c>
      <c r="D5" s="20">
        <f>C3-B5</f>
        <v>0</v>
      </c>
      <c r="E5" s="21" t="str">
        <f>IF(D5&lt;0,"Increase ticket costs or find other income to cover event cost","Max. ticket income will cover event cost and generate a profit of this amount")</f>
        <v>Max. ticket income will cover event cost and generate a profit of this amount</v>
      </c>
      <c r="F5" s="18" t="s">
        <v>9</v>
      </c>
      <c r="G5" s="20">
        <f>F3-B5</f>
        <v>0</v>
      </c>
      <c r="H5" s="21" t="str">
        <f>IF(G5&lt;0,"Sell more tickets or find other income to cover remaining event cost","Actual ticket income will cover event cost and generate a profit of this amount")</f>
        <v>Actual ticket income will cover event cost and generate a profit of this amount</v>
      </c>
      <c r="I5" s="22"/>
    </row>
    <row r="6" spans="1:10" ht="31.9" thickBot="1">
      <c r="A6" s="23" t="s">
        <v>10</v>
      </c>
      <c r="B6" s="18" t="s">
        <v>11</v>
      </c>
      <c r="C6" s="18" t="s">
        <v>12</v>
      </c>
      <c r="D6" s="23" t="s">
        <v>13</v>
      </c>
      <c r="E6" s="18" t="s">
        <v>14</v>
      </c>
      <c r="F6" s="43" t="s">
        <v>15</v>
      </c>
      <c r="G6" s="23" t="s">
        <v>13</v>
      </c>
      <c r="H6" s="44" t="s">
        <v>14</v>
      </c>
    </row>
    <row r="7" spans="1:10">
      <c r="A7" s="3" t="s">
        <v>16</v>
      </c>
      <c r="B7" s="4">
        <v>0</v>
      </c>
      <c r="C7" s="5">
        <v>0</v>
      </c>
      <c r="D7" s="27">
        <f>B7*C7</f>
        <v>0</v>
      </c>
      <c r="E7" s="27">
        <f>D7/1.2</f>
        <v>0</v>
      </c>
      <c r="F7" s="8">
        <v>0</v>
      </c>
      <c r="G7" s="29">
        <f t="shared" ref="G7:G28" si="0">B7*F7</f>
        <v>0</v>
      </c>
      <c r="H7" s="45">
        <f>G7/1.2</f>
        <v>0</v>
      </c>
    </row>
    <row r="8" spans="1:10">
      <c r="A8" s="3" t="s">
        <v>17</v>
      </c>
      <c r="B8" s="4">
        <v>0</v>
      </c>
      <c r="C8" s="5">
        <v>0</v>
      </c>
      <c r="D8" s="27">
        <f t="shared" ref="D8:D53" si="1">B8*C8</f>
        <v>0</v>
      </c>
      <c r="E8" s="27">
        <f t="shared" ref="E8:E53" si="2">D8/1.2</f>
        <v>0</v>
      </c>
      <c r="F8" s="5">
        <v>0</v>
      </c>
      <c r="G8" s="27">
        <f t="shared" si="0"/>
        <v>0</v>
      </c>
      <c r="H8" s="45">
        <f t="shared" ref="H8:H53" si="3">G8/1.2</f>
        <v>0</v>
      </c>
    </row>
    <row r="9" spans="1:10">
      <c r="A9" s="3" t="s">
        <v>18</v>
      </c>
      <c r="B9" s="4">
        <v>0</v>
      </c>
      <c r="C9" s="5">
        <v>0</v>
      </c>
      <c r="D9" s="27">
        <f t="shared" si="1"/>
        <v>0</v>
      </c>
      <c r="E9" s="27">
        <f t="shared" si="2"/>
        <v>0</v>
      </c>
      <c r="F9" s="5">
        <v>0</v>
      </c>
      <c r="G9" s="27">
        <f t="shared" si="0"/>
        <v>0</v>
      </c>
      <c r="H9" s="45">
        <f t="shared" si="3"/>
        <v>0</v>
      </c>
    </row>
    <row r="10" spans="1:10">
      <c r="A10" s="3" t="s">
        <v>19</v>
      </c>
      <c r="B10" s="4">
        <v>0</v>
      </c>
      <c r="C10" s="5">
        <v>0</v>
      </c>
      <c r="D10" s="27">
        <f t="shared" si="1"/>
        <v>0</v>
      </c>
      <c r="E10" s="27">
        <f t="shared" si="2"/>
        <v>0</v>
      </c>
      <c r="F10" s="5">
        <v>0</v>
      </c>
      <c r="G10" s="27">
        <f t="shared" si="0"/>
        <v>0</v>
      </c>
      <c r="H10" s="45">
        <f t="shared" si="3"/>
        <v>0</v>
      </c>
    </row>
    <row r="11" spans="1:10">
      <c r="A11" s="3" t="s">
        <v>20</v>
      </c>
      <c r="B11" s="4">
        <v>0</v>
      </c>
      <c r="C11" s="5">
        <v>0</v>
      </c>
      <c r="D11" s="27">
        <f t="shared" si="1"/>
        <v>0</v>
      </c>
      <c r="E11" s="27">
        <f t="shared" si="2"/>
        <v>0</v>
      </c>
      <c r="F11" s="5">
        <v>0</v>
      </c>
      <c r="G11" s="27">
        <f t="shared" si="0"/>
        <v>0</v>
      </c>
      <c r="H11" s="45">
        <f t="shared" si="3"/>
        <v>0</v>
      </c>
    </row>
    <row r="12" spans="1:10">
      <c r="A12" s="3" t="s">
        <v>21</v>
      </c>
      <c r="B12" s="4">
        <v>0</v>
      </c>
      <c r="C12" s="5">
        <v>0</v>
      </c>
      <c r="D12" s="27">
        <f t="shared" si="1"/>
        <v>0</v>
      </c>
      <c r="E12" s="27">
        <f t="shared" si="2"/>
        <v>0</v>
      </c>
      <c r="F12" s="5">
        <v>0</v>
      </c>
      <c r="G12" s="27">
        <f t="shared" si="0"/>
        <v>0</v>
      </c>
      <c r="H12" s="45">
        <f t="shared" si="3"/>
        <v>0</v>
      </c>
    </row>
    <row r="13" spans="1:10">
      <c r="A13" s="3" t="s">
        <v>22</v>
      </c>
      <c r="B13" s="4">
        <v>0</v>
      </c>
      <c r="C13" s="5">
        <v>0</v>
      </c>
      <c r="D13" s="27">
        <f t="shared" si="1"/>
        <v>0</v>
      </c>
      <c r="E13" s="27">
        <f t="shared" si="2"/>
        <v>0</v>
      </c>
      <c r="F13" s="5">
        <v>0</v>
      </c>
      <c r="G13" s="27">
        <f t="shared" si="0"/>
        <v>0</v>
      </c>
      <c r="H13" s="45">
        <f t="shared" si="3"/>
        <v>0</v>
      </c>
    </row>
    <row r="14" spans="1:10">
      <c r="A14" s="3" t="s">
        <v>23</v>
      </c>
      <c r="B14" s="4">
        <v>0</v>
      </c>
      <c r="C14" s="5">
        <v>0</v>
      </c>
      <c r="D14" s="27">
        <f t="shared" si="1"/>
        <v>0</v>
      </c>
      <c r="E14" s="27">
        <f t="shared" si="2"/>
        <v>0</v>
      </c>
      <c r="F14" s="5">
        <v>0</v>
      </c>
      <c r="G14" s="27">
        <f t="shared" si="0"/>
        <v>0</v>
      </c>
      <c r="H14" s="45">
        <f t="shared" si="3"/>
        <v>0</v>
      </c>
    </row>
    <row r="15" spans="1:10">
      <c r="A15" s="3" t="s">
        <v>24</v>
      </c>
      <c r="B15" s="4">
        <v>0</v>
      </c>
      <c r="C15" s="5">
        <v>0</v>
      </c>
      <c r="D15" s="27">
        <f t="shared" si="1"/>
        <v>0</v>
      </c>
      <c r="E15" s="27">
        <f t="shared" si="2"/>
        <v>0</v>
      </c>
      <c r="F15" s="5">
        <v>0</v>
      </c>
      <c r="G15" s="27">
        <f t="shared" si="0"/>
        <v>0</v>
      </c>
      <c r="H15" s="45">
        <f t="shared" si="3"/>
        <v>0</v>
      </c>
    </row>
    <row r="16" spans="1:10">
      <c r="A16" s="3" t="s">
        <v>25</v>
      </c>
      <c r="B16" s="4">
        <v>0</v>
      </c>
      <c r="C16" s="5">
        <v>0</v>
      </c>
      <c r="D16" s="27">
        <f t="shared" si="1"/>
        <v>0</v>
      </c>
      <c r="E16" s="27">
        <f t="shared" si="2"/>
        <v>0</v>
      </c>
      <c r="F16" s="5">
        <v>0</v>
      </c>
      <c r="G16" s="27">
        <f t="shared" si="0"/>
        <v>0</v>
      </c>
      <c r="H16" s="45">
        <f t="shared" si="3"/>
        <v>0</v>
      </c>
    </row>
    <row r="17" spans="1:8">
      <c r="A17" s="3" t="s">
        <v>26</v>
      </c>
      <c r="B17" s="4">
        <v>0</v>
      </c>
      <c r="C17" s="5">
        <v>0</v>
      </c>
      <c r="D17" s="27">
        <f t="shared" si="1"/>
        <v>0</v>
      </c>
      <c r="E17" s="27">
        <f t="shared" si="2"/>
        <v>0</v>
      </c>
      <c r="F17" s="5">
        <v>0</v>
      </c>
      <c r="G17" s="27">
        <f t="shared" si="0"/>
        <v>0</v>
      </c>
      <c r="H17" s="45">
        <f t="shared" si="3"/>
        <v>0</v>
      </c>
    </row>
    <row r="18" spans="1:8">
      <c r="A18" s="3" t="s">
        <v>27</v>
      </c>
      <c r="B18" s="4">
        <v>0</v>
      </c>
      <c r="C18" s="5">
        <v>0</v>
      </c>
      <c r="D18" s="27">
        <f t="shared" si="1"/>
        <v>0</v>
      </c>
      <c r="E18" s="27">
        <f t="shared" si="2"/>
        <v>0</v>
      </c>
      <c r="F18" s="5">
        <v>0</v>
      </c>
      <c r="G18" s="27">
        <f t="shared" si="0"/>
        <v>0</v>
      </c>
      <c r="H18" s="45">
        <f t="shared" si="3"/>
        <v>0</v>
      </c>
    </row>
    <row r="19" spans="1:8">
      <c r="A19" s="3" t="s">
        <v>28</v>
      </c>
      <c r="B19" s="4">
        <v>0</v>
      </c>
      <c r="C19" s="5">
        <v>0</v>
      </c>
      <c r="D19" s="27">
        <f t="shared" si="1"/>
        <v>0</v>
      </c>
      <c r="E19" s="27">
        <f t="shared" si="2"/>
        <v>0</v>
      </c>
      <c r="F19" s="5">
        <v>0</v>
      </c>
      <c r="G19" s="27">
        <f t="shared" si="0"/>
        <v>0</v>
      </c>
      <c r="H19" s="45">
        <f t="shared" si="3"/>
        <v>0</v>
      </c>
    </row>
    <row r="20" spans="1:8">
      <c r="A20" s="3" t="s">
        <v>29</v>
      </c>
      <c r="B20" s="4">
        <v>0</v>
      </c>
      <c r="C20" s="5">
        <v>0</v>
      </c>
      <c r="D20" s="27">
        <f t="shared" si="1"/>
        <v>0</v>
      </c>
      <c r="E20" s="27">
        <f t="shared" si="2"/>
        <v>0</v>
      </c>
      <c r="F20" s="5">
        <v>0</v>
      </c>
      <c r="G20" s="27">
        <f t="shared" si="0"/>
        <v>0</v>
      </c>
      <c r="H20" s="45">
        <f t="shared" si="3"/>
        <v>0</v>
      </c>
    </row>
    <row r="21" spans="1:8">
      <c r="A21" s="3" t="s">
        <v>30</v>
      </c>
      <c r="B21" s="4">
        <v>0</v>
      </c>
      <c r="C21" s="5">
        <v>0</v>
      </c>
      <c r="D21" s="27">
        <f t="shared" si="1"/>
        <v>0</v>
      </c>
      <c r="E21" s="27">
        <f t="shared" si="2"/>
        <v>0</v>
      </c>
      <c r="F21" s="5">
        <v>0</v>
      </c>
      <c r="G21" s="27">
        <f t="shared" si="0"/>
        <v>0</v>
      </c>
      <c r="H21" s="45">
        <f t="shared" si="3"/>
        <v>0</v>
      </c>
    </row>
    <row r="22" spans="1:8">
      <c r="A22" s="1" t="s">
        <v>31</v>
      </c>
      <c r="B22" s="4">
        <v>0</v>
      </c>
      <c r="C22" s="5">
        <v>0</v>
      </c>
      <c r="D22" s="27">
        <f t="shared" si="1"/>
        <v>0</v>
      </c>
      <c r="E22" s="27">
        <f t="shared" si="2"/>
        <v>0</v>
      </c>
      <c r="F22" s="5">
        <v>0</v>
      </c>
      <c r="G22" s="27">
        <f t="shared" si="0"/>
        <v>0</v>
      </c>
      <c r="H22" s="45">
        <f t="shared" si="3"/>
        <v>0</v>
      </c>
    </row>
    <row r="23" spans="1:8">
      <c r="A23" s="1" t="s">
        <v>31</v>
      </c>
      <c r="B23" s="4">
        <v>0</v>
      </c>
      <c r="C23" s="5">
        <v>0</v>
      </c>
      <c r="D23" s="27">
        <f t="shared" si="1"/>
        <v>0</v>
      </c>
      <c r="E23" s="27">
        <f t="shared" si="2"/>
        <v>0</v>
      </c>
      <c r="F23" s="5">
        <v>0</v>
      </c>
      <c r="G23" s="27">
        <f t="shared" si="0"/>
        <v>0</v>
      </c>
      <c r="H23" s="45">
        <f t="shared" si="3"/>
        <v>0</v>
      </c>
    </row>
    <row r="24" spans="1:8">
      <c r="A24" s="1" t="s">
        <v>31</v>
      </c>
      <c r="B24" s="4">
        <v>0</v>
      </c>
      <c r="C24" s="5">
        <v>0</v>
      </c>
      <c r="D24" s="27">
        <f t="shared" si="1"/>
        <v>0</v>
      </c>
      <c r="E24" s="27">
        <f t="shared" si="2"/>
        <v>0</v>
      </c>
      <c r="F24" s="5">
        <v>0</v>
      </c>
      <c r="G24" s="27">
        <f t="shared" si="0"/>
        <v>0</v>
      </c>
      <c r="H24" s="45">
        <f t="shared" si="3"/>
        <v>0</v>
      </c>
    </row>
    <row r="25" spans="1:8">
      <c r="A25" s="1" t="s">
        <v>31</v>
      </c>
      <c r="B25" s="4">
        <v>0</v>
      </c>
      <c r="C25" s="5">
        <v>0</v>
      </c>
      <c r="D25" s="27">
        <f t="shared" si="1"/>
        <v>0</v>
      </c>
      <c r="E25" s="27">
        <f t="shared" si="2"/>
        <v>0</v>
      </c>
      <c r="F25" s="5">
        <v>0</v>
      </c>
      <c r="G25" s="27">
        <f t="shared" si="0"/>
        <v>0</v>
      </c>
      <c r="H25" s="45">
        <f t="shared" si="3"/>
        <v>0</v>
      </c>
    </row>
    <row r="26" spans="1:8">
      <c r="A26" s="1" t="s">
        <v>31</v>
      </c>
      <c r="B26" s="4">
        <v>0</v>
      </c>
      <c r="C26" s="5">
        <v>0</v>
      </c>
      <c r="D26" s="27">
        <f t="shared" si="1"/>
        <v>0</v>
      </c>
      <c r="E26" s="27">
        <f t="shared" si="2"/>
        <v>0</v>
      </c>
      <c r="F26" s="5">
        <v>0</v>
      </c>
      <c r="G26" s="27">
        <f t="shared" si="0"/>
        <v>0</v>
      </c>
      <c r="H26" s="45">
        <f t="shared" si="3"/>
        <v>0</v>
      </c>
    </row>
    <row r="27" spans="1:8">
      <c r="A27" s="1" t="s">
        <v>31</v>
      </c>
      <c r="B27" s="4">
        <v>0</v>
      </c>
      <c r="C27" s="5">
        <v>0</v>
      </c>
      <c r="D27" s="27">
        <f t="shared" si="1"/>
        <v>0</v>
      </c>
      <c r="E27" s="27">
        <f t="shared" si="2"/>
        <v>0</v>
      </c>
      <c r="F27" s="5">
        <v>0</v>
      </c>
      <c r="G27" s="27">
        <f t="shared" si="0"/>
        <v>0</v>
      </c>
      <c r="H27" s="45">
        <f t="shared" si="3"/>
        <v>0</v>
      </c>
    </row>
    <row r="28" spans="1:8">
      <c r="A28" s="1" t="s">
        <v>31</v>
      </c>
      <c r="B28" s="4">
        <v>0</v>
      </c>
      <c r="C28" s="5">
        <v>0</v>
      </c>
      <c r="D28" s="27">
        <f t="shared" si="1"/>
        <v>0</v>
      </c>
      <c r="E28" s="27">
        <f t="shared" si="2"/>
        <v>0</v>
      </c>
      <c r="F28" s="5">
        <v>0</v>
      </c>
      <c r="G28" s="27">
        <f t="shared" si="0"/>
        <v>0</v>
      </c>
      <c r="H28" s="45">
        <f t="shared" si="3"/>
        <v>0</v>
      </c>
    </row>
    <row r="29" spans="1:8">
      <c r="A29" s="1" t="s">
        <v>31</v>
      </c>
      <c r="B29" s="4">
        <v>0</v>
      </c>
      <c r="C29" s="9">
        <v>0</v>
      </c>
      <c r="D29" s="27">
        <f t="shared" si="1"/>
        <v>0</v>
      </c>
      <c r="E29" s="32">
        <f t="shared" si="2"/>
        <v>0</v>
      </c>
      <c r="F29" s="5">
        <v>0</v>
      </c>
      <c r="G29" s="27">
        <f t="shared" ref="G29:G53" si="4">B29*F29</f>
        <v>0</v>
      </c>
      <c r="H29" s="45">
        <f t="shared" si="3"/>
        <v>0</v>
      </c>
    </row>
    <row r="30" spans="1:8">
      <c r="A30" s="1" t="s">
        <v>31</v>
      </c>
      <c r="B30" s="4">
        <v>0</v>
      </c>
      <c r="C30" s="9">
        <v>0</v>
      </c>
      <c r="D30" s="27">
        <f t="shared" si="1"/>
        <v>0</v>
      </c>
      <c r="E30" s="32">
        <f t="shared" si="2"/>
        <v>0</v>
      </c>
      <c r="F30" s="5">
        <v>0</v>
      </c>
      <c r="G30" s="27">
        <f t="shared" si="4"/>
        <v>0</v>
      </c>
      <c r="H30" s="45">
        <f t="shared" si="3"/>
        <v>0</v>
      </c>
    </row>
    <row r="31" spans="1:8">
      <c r="A31" s="1" t="s">
        <v>31</v>
      </c>
      <c r="B31" s="4">
        <v>0</v>
      </c>
      <c r="C31" s="9">
        <v>0</v>
      </c>
      <c r="D31" s="27">
        <f t="shared" si="1"/>
        <v>0</v>
      </c>
      <c r="E31" s="32">
        <f t="shared" si="2"/>
        <v>0</v>
      </c>
      <c r="F31" s="5">
        <v>0</v>
      </c>
      <c r="G31" s="27">
        <f t="shared" si="4"/>
        <v>0</v>
      </c>
      <c r="H31" s="45">
        <f t="shared" si="3"/>
        <v>0</v>
      </c>
    </row>
    <row r="32" spans="1:8">
      <c r="A32" s="1" t="s">
        <v>31</v>
      </c>
      <c r="B32" s="4">
        <v>0</v>
      </c>
      <c r="C32" s="9">
        <v>0</v>
      </c>
      <c r="D32" s="27">
        <f t="shared" si="1"/>
        <v>0</v>
      </c>
      <c r="E32" s="32">
        <f t="shared" si="2"/>
        <v>0</v>
      </c>
      <c r="F32" s="5">
        <v>0</v>
      </c>
      <c r="G32" s="27">
        <f t="shared" si="4"/>
        <v>0</v>
      </c>
      <c r="H32" s="45">
        <f t="shared" si="3"/>
        <v>0</v>
      </c>
    </row>
    <row r="33" spans="1:8">
      <c r="A33" s="1" t="s">
        <v>31</v>
      </c>
      <c r="B33" s="4">
        <v>0</v>
      </c>
      <c r="C33" s="9">
        <v>0</v>
      </c>
      <c r="D33" s="27">
        <f t="shared" si="1"/>
        <v>0</v>
      </c>
      <c r="E33" s="32">
        <f t="shared" si="2"/>
        <v>0</v>
      </c>
      <c r="F33" s="5">
        <v>0</v>
      </c>
      <c r="G33" s="27">
        <f t="shared" si="4"/>
        <v>0</v>
      </c>
      <c r="H33" s="45">
        <f t="shared" si="3"/>
        <v>0</v>
      </c>
    </row>
    <row r="34" spans="1:8">
      <c r="A34" s="1" t="s">
        <v>31</v>
      </c>
      <c r="B34" s="4">
        <v>0</v>
      </c>
      <c r="C34" s="9">
        <v>0</v>
      </c>
      <c r="D34" s="27">
        <f t="shared" si="1"/>
        <v>0</v>
      </c>
      <c r="E34" s="32">
        <f t="shared" si="2"/>
        <v>0</v>
      </c>
      <c r="F34" s="5">
        <v>0</v>
      </c>
      <c r="G34" s="27">
        <f t="shared" si="4"/>
        <v>0</v>
      </c>
      <c r="H34" s="45">
        <f t="shared" si="3"/>
        <v>0</v>
      </c>
    </row>
    <row r="35" spans="1:8">
      <c r="A35" s="1" t="s">
        <v>31</v>
      </c>
      <c r="B35" s="4">
        <v>0</v>
      </c>
      <c r="C35" s="9">
        <v>0</v>
      </c>
      <c r="D35" s="27">
        <f t="shared" si="1"/>
        <v>0</v>
      </c>
      <c r="E35" s="32">
        <f t="shared" si="2"/>
        <v>0</v>
      </c>
      <c r="F35" s="5">
        <v>0</v>
      </c>
      <c r="G35" s="27">
        <f t="shared" si="4"/>
        <v>0</v>
      </c>
      <c r="H35" s="45">
        <f t="shared" si="3"/>
        <v>0</v>
      </c>
    </row>
    <row r="36" spans="1:8">
      <c r="A36" s="1" t="s">
        <v>31</v>
      </c>
      <c r="B36" s="4">
        <v>0</v>
      </c>
      <c r="C36" s="9">
        <v>0</v>
      </c>
      <c r="D36" s="27">
        <f t="shared" si="1"/>
        <v>0</v>
      </c>
      <c r="E36" s="32">
        <f t="shared" si="2"/>
        <v>0</v>
      </c>
      <c r="F36" s="5">
        <v>0</v>
      </c>
      <c r="G36" s="27">
        <f t="shared" si="4"/>
        <v>0</v>
      </c>
      <c r="H36" s="45">
        <f t="shared" si="3"/>
        <v>0</v>
      </c>
    </row>
    <row r="37" spans="1:8">
      <c r="A37" s="1" t="s">
        <v>31</v>
      </c>
      <c r="B37" s="4">
        <v>0</v>
      </c>
      <c r="C37" s="9">
        <v>0</v>
      </c>
      <c r="D37" s="27">
        <f t="shared" si="1"/>
        <v>0</v>
      </c>
      <c r="E37" s="32">
        <f t="shared" si="2"/>
        <v>0</v>
      </c>
      <c r="F37" s="5">
        <v>0</v>
      </c>
      <c r="G37" s="27">
        <f t="shared" si="4"/>
        <v>0</v>
      </c>
      <c r="H37" s="45">
        <f t="shared" si="3"/>
        <v>0</v>
      </c>
    </row>
    <row r="38" spans="1:8">
      <c r="A38" s="1" t="s">
        <v>31</v>
      </c>
      <c r="B38" s="4">
        <v>0</v>
      </c>
      <c r="C38" s="9">
        <v>0</v>
      </c>
      <c r="D38" s="27">
        <f t="shared" si="1"/>
        <v>0</v>
      </c>
      <c r="E38" s="32">
        <f t="shared" si="2"/>
        <v>0</v>
      </c>
      <c r="F38" s="5">
        <v>0</v>
      </c>
      <c r="G38" s="27">
        <f t="shared" si="4"/>
        <v>0</v>
      </c>
      <c r="H38" s="45">
        <f t="shared" si="3"/>
        <v>0</v>
      </c>
    </row>
    <row r="39" spans="1:8">
      <c r="A39" s="1" t="s">
        <v>31</v>
      </c>
      <c r="B39" s="4">
        <v>0</v>
      </c>
      <c r="C39" s="9">
        <v>0</v>
      </c>
      <c r="D39" s="27">
        <f t="shared" si="1"/>
        <v>0</v>
      </c>
      <c r="E39" s="32">
        <f t="shared" si="2"/>
        <v>0</v>
      </c>
      <c r="F39" s="5">
        <v>0</v>
      </c>
      <c r="G39" s="27">
        <f t="shared" si="4"/>
        <v>0</v>
      </c>
      <c r="H39" s="45">
        <f t="shared" si="3"/>
        <v>0</v>
      </c>
    </row>
    <row r="40" spans="1:8">
      <c r="A40" s="1" t="s">
        <v>31</v>
      </c>
      <c r="B40" s="4">
        <v>0</v>
      </c>
      <c r="C40" s="9">
        <v>0</v>
      </c>
      <c r="D40" s="27">
        <f t="shared" si="1"/>
        <v>0</v>
      </c>
      <c r="E40" s="32">
        <f t="shared" si="2"/>
        <v>0</v>
      </c>
      <c r="F40" s="5">
        <v>0</v>
      </c>
      <c r="G40" s="27">
        <f t="shared" si="4"/>
        <v>0</v>
      </c>
      <c r="H40" s="45">
        <f t="shared" si="3"/>
        <v>0</v>
      </c>
    </row>
    <row r="41" spans="1:8">
      <c r="A41" s="1" t="s">
        <v>31</v>
      </c>
      <c r="B41" s="4">
        <v>0</v>
      </c>
      <c r="C41" s="9">
        <v>0</v>
      </c>
      <c r="D41" s="27">
        <f t="shared" si="1"/>
        <v>0</v>
      </c>
      <c r="E41" s="32">
        <f t="shared" si="2"/>
        <v>0</v>
      </c>
      <c r="F41" s="5">
        <v>0</v>
      </c>
      <c r="G41" s="27">
        <f t="shared" si="4"/>
        <v>0</v>
      </c>
      <c r="H41" s="45">
        <f t="shared" si="3"/>
        <v>0</v>
      </c>
    </row>
    <row r="42" spans="1:8">
      <c r="A42" s="1" t="s">
        <v>31</v>
      </c>
      <c r="B42" s="4">
        <v>0</v>
      </c>
      <c r="C42" s="9">
        <v>0</v>
      </c>
      <c r="D42" s="27">
        <f t="shared" si="1"/>
        <v>0</v>
      </c>
      <c r="E42" s="32">
        <f t="shared" si="2"/>
        <v>0</v>
      </c>
      <c r="F42" s="5">
        <v>0</v>
      </c>
      <c r="G42" s="27">
        <f t="shared" si="4"/>
        <v>0</v>
      </c>
      <c r="H42" s="45">
        <f t="shared" si="3"/>
        <v>0</v>
      </c>
    </row>
    <row r="43" spans="1:8">
      <c r="A43" s="1" t="s">
        <v>31</v>
      </c>
      <c r="B43" s="4">
        <v>0</v>
      </c>
      <c r="C43" s="9">
        <v>0</v>
      </c>
      <c r="D43" s="27">
        <f t="shared" si="1"/>
        <v>0</v>
      </c>
      <c r="E43" s="32">
        <f t="shared" si="2"/>
        <v>0</v>
      </c>
      <c r="F43" s="5">
        <v>0</v>
      </c>
      <c r="G43" s="27">
        <f t="shared" si="4"/>
        <v>0</v>
      </c>
      <c r="H43" s="45">
        <f t="shared" si="3"/>
        <v>0</v>
      </c>
    </row>
    <row r="44" spans="1:8">
      <c r="A44" s="1" t="s">
        <v>31</v>
      </c>
      <c r="B44" s="4">
        <v>0</v>
      </c>
      <c r="C44" s="9">
        <v>0</v>
      </c>
      <c r="D44" s="27">
        <f t="shared" si="1"/>
        <v>0</v>
      </c>
      <c r="E44" s="32">
        <f t="shared" si="2"/>
        <v>0</v>
      </c>
      <c r="F44" s="5">
        <v>0</v>
      </c>
      <c r="G44" s="27">
        <f t="shared" si="4"/>
        <v>0</v>
      </c>
      <c r="H44" s="45">
        <f t="shared" si="3"/>
        <v>0</v>
      </c>
    </row>
    <row r="45" spans="1:8">
      <c r="A45" s="1" t="s">
        <v>31</v>
      </c>
      <c r="B45" s="4">
        <v>0</v>
      </c>
      <c r="C45" s="9">
        <v>0</v>
      </c>
      <c r="D45" s="27">
        <f t="shared" si="1"/>
        <v>0</v>
      </c>
      <c r="E45" s="32">
        <f t="shared" si="2"/>
        <v>0</v>
      </c>
      <c r="F45" s="5">
        <v>0</v>
      </c>
      <c r="G45" s="27">
        <f t="shared" si="4"/>
        <v>0</v>
      </c>
      <c r="H45" s="45">
        <f t="shared" si="3"/>
        <v>0</v>
      </c>
    </row>
    <row r="46" spans="1:8">
      <c r="A46" s="1" t="s">
        <v>31</v>
      </c>
      <c r="B46" s="4">
        <v>0</v>
      </c>
      <c r="C46" s="9">
        <v>0</v>
      </c>
      <c r="D46" s="27">
        <f t="shared" si="1"/>
        <v>0</v>
      </c>
      <c r="E46" s="32">
        <f t="shared" si="2"/>
        <v>0</v>
      </c>
      <c r="F46" s="5">
        <v>0</v>
      </c>
      <c r="G46" s="27">
        <f t="shared" si="4"/>
        <v>0</v>
      </c>
      <c r="H46" s="45">
        <f t="shared" si="3"/>
        <v>0</v>
      </c>
    </row>
    <row r="47" spans="1:8">
      <c r="A47" s="1" t="s">
        <v>31</v>
      </c>
      <c r="B47" s="4">
        <v>0</v>
      </c>
      <c r="C47" s="9">
        <v>0</v>
      </c>
      <c r="D47" s="27">
        <f t="shared" si="1"/>
        <v>0</v>
      </c>
      <c r="E47" s="32">
        <f t="shared" si="2"/>
        <v>0</v>
      </c>
      <c r="F47" s="5">
        <v>0</v>
      </c>
      <c r="G47" s="27">
        <f t="shared" si="4"/>
        <v>0</v>
      </c>
      <c r="H47" s="45">
        <f t="shared" si="3"/>
        <v>0</v>
      </c>
    </row>
    <row r="48" spans="1:8">
      <c r="A48" s="1" t="s">
        <v>31</v>
      </c>
      <c r="B48" s="4">
        <v>0</v>
      </c>
      <c r="C48" s="9">
        <v>0</v>
      </c>
      <c r="D48" s="27">
        <f t="shared" si="1"/>
        <v>0</v>
      </c>
      <c r="E48" s="32">
        <f t="shared" si="2"/>
        <v>0</v>
      </c>
      <c r="F48" s="5">
        <v>0</v>
      </c>
      <c r="G48" s="27">
        <f t="shared" si="4"/>
        <v>0</v>
      </c>
      <c r="H48" s="45">
        <f t="shared" si="3"/>
        <v>0</v>
      </c>
    </row>
    <row r="49" spans="1:8">
      <c r="A49" s="1" t="s">
        <v>31</v>
      </c>
      <c r="B49" s="4">
        <v>0</v>
      </c>
      <c r="C49" s="9">
        <v>0</v>
      </c>
      <c r="D49" s="27">
        <f t="shared" si="1"/>
        <v>0</v>
      </c>
      <c r="E49" s="32">
        <f t="shared" si="2"/>
        <v>0</v>
      </c>
      <c r="F49" s="5">
        <v>0</v>
      </c>
      <c r="G49" s="27">
        <f t="shared" si="4"/>
        <v>0</v>
      </c>
      <c r="H49" s="45">
        <f t="shared" si="3"/>
        <v>0</v>
      </c>
    </row>
    <row r="50" spans="1:8">
      <c r="A50" s="1" t="s">
        <v>31</v>
      </c>
      <c r="B50" s="4">
        <v>0</v>
      </c>
      <c r="C50" s="9">
        <v>0</v>
      </c>
      <c r="D50" s="27">
        <f t="shared" si="1"/>
        <v>0</v>
      </c>
      <c r="E50" s="32">
        <f t="shared" si="2"/>
        <v>0</v>
      </c>
      <c r="F50" s="5">
        <v>0</v>
      </c>
      <c r="G50" s="27">
        <f t="shared" si="4"/>
        <v>0</v>
      </c>
      <c r="H50" s="45">
        <f t="shared" si="3"/>
        <v>0</v>
      </c>
    </row>
    <row r="51" spans="1:8">
      <c r="A51" s="1" t="s">
        <v>31</v>
      </c>
      <c r="B51" s="4">
        <v>0</v>
      </c>
      <c r="C51" s="9">
        <v>0</v>
      </c>
      <c r="D51" s="27">
        <f t="shared" si="1"/>
        <v>0</v>
      </c>
      <c r="E51" s="32">
        <f t="shared" si="2"/>
        <v>0</v>
      </c>
      <c r="F51" s="5">
        <v>0</v>
      </c>
      <c r="G51" s="27">
        <f t="shared" si="4"/>
        <v>0</v>
      </c>
      <c r="H51" s="45">
        <f t="shared" si="3"/>
        <v>0</v>
      </c>
    </row>
    <row r="52" spans="1:8">
      <c r="A52" s="1" t="s">
        <v>31</v>
      </c>
      <c r="B52" s="4">
        <v>0</v>
      </c>
      <c r="C52" s="9">
        <v>0</v>
      </c>
      <c r="D52" s="27">
        <f t="shared" si="1"/>
        <v>0</v>
      </c>
      <c r="E52" s="32">
        <f t="shared" si="2"/>
        <v>0</v>
      </c>
      <c r="F52" s="5">
        <v>0</v>
      </c>
      <c r="G52" s="27">
        <f t="shared" si="4"/>
        <v>0</v>
      </c>
      <c r="H52" s="45">
        <f t="shared" si="3"/>
        <v>0</v>
      </c>
    </row>
    <row r="53" spans="1:8" ht="15.6" thickBot="1">
      <c r="A53" s="2" t="s">
        <v>31</v>
      </c>
      <c r="B53" s="6">
        <v>0</v>
      </c>
      <c r="C53" s="10">
        <v>0</v>
      </c>
      <c r="D53" s="36">
        <f t="shared" si="1"/>
        <v>0</v>
      </c>
      <c r="E53" s="37">
        <f t="shared" si="2"/>
        <v>0</v>
      </c>
      <c r="F53" s="7">
        <v>0</v>
      </c>
      <c r="G53" s="36">
        <f t="shared" si="4"/>
        <v>0</v>
      </c>
      <c r="H53" s="46">
        <f t="shared" si="3"/>
        <v>0</v>
      </c>
    </row>
    <row r="54" spans="1:8">
      <c r="H54" s="40"/>
    </row>
  </sheetData>
  <sheetProtection algorithmName="SHA-512" hashValue="6YAp9JdvnQExmDWNUuc6oTBq29vDViZLXGUb4RVSpavQduNyJ1PgWXIr9a2Nd9a5uff2uj3jxW1S2PbA5+sQ7w==" saltValue="GpTlCBtsGHUMeHb6jk5UyQ==" spinCount="100000" sheet="1"/>
  <mergeCells count="8">
    <mergeCell ref="C4:D4"/>
    <mergeCell ref="F4:G4"/>
    <mergeCell ref="A1:B3"/>
    <mergeCell ref="C1:H1"/>
    <mergeCell ref="C2:E2"/>
    <mergeCell ref="F2:H2"/>
    <mergeCell ref="C3:E3"/>
    <mergeCell ref="F3:H3"/>
  </mergeCells>
  <conditionalFormatting sqref="D5">
    <cfRule type="cellIs" dxfId="38" priority="2" operator="equal">
      <formula>0</formula>
    </cfRule>
    <cfRule type="cellIs" dxfId="37" priority="9" operator="lessThan">
      <formula>0</formula>
    </cfRule>
    <cfRule type="cellIs" dxfId="36" priority="10" operator="greaterThan">
      <formula>0</formula>
    </cfRule>
  </conditionalFormatting>
  <conditionalFormatting sqref="E5">
    <cfRule type="containsText" dxfId="35" priority="7" operator="containsText" text="profit">
      <formula>NOT(ISERROR(SEARCH("profit",E5)))</formula>
    </cfRule>
    <cfRule type="containsText" dxfId="34" priority="8" operator="containsText" text="increase">
      <formula>NOT(ISERROR(SEARCH("increase",E5)))</formula>
    </cfRule>
  </conditionalFormatting>
  <conditionalFormatting sqref="G5">
    <cfRule type="cellIs" dxfId="33" priority="1" operator="equal">
      <formula>0</formula>
    </cfRule>
    <cfRule type="cellIs" dxfId="32" priority="5" operator="lessThan">
      <formula>0</formula>
    </cfRule>
    <cfRule type="cellIs" dxfId="31" priority="6" operator="greaterThan">
      <formula>0</formula>
    </cfRule>
  </conditionalFormatting>
  <conditionalFormatting sqref="H5">
    <cfRule type="containsText" dxfId="30" priority="3" operator="containsText" text="actual">
      <formula>NOT(ISERROR(SEARCH("actual",H5)))</formula>
    </cfRule>
    <cfRule type="containsText" dxfId="29" priority="4" operator="containsText" text="sell">
      <formula>NOT(ISERROR(SEARCH("sell",H5)))</formula>
    </cfRule>
  </conditionalFormatting>
  <conditionalFormatting sqref="E4 H4">
    <cfRule type="cellIs" dxfId="28" priority="11" operator="equal">
      <formula>$B$4</formula>
    </cfRule>
    <cfRule type="cellIs" dxfId="27" priority="12" operator="lessThan">
      <formula>$B$4</formula>
    </cfRule>
    <cfRule type="cellIs" dxfId="26" priority="13" operator="greaterThan">
      <formula>$B$4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44FDF-ED4B-43B2-B980-3F4775D9E253}">
  <dimension ref="A1:J54"/>
  <sheetViews>
    <sheetView workbookViewId="0">
      <pane xSplit="2" ySplit="6" topLeftCell="C7" activePane="bottomRight" state="frozen"/>
      <selection pane="bottomRight" activeCell="D14" sqref="D14:E14"/>
      <selection pane="bottomLeft" activeCell="A4" sqref="A4"/>
      <selection pane="topRight" activeCell="C1" sqref="C1"/>
    </sheetView>
  </sheetViews>
  <sheetFormatPr defaultColWidth="8.85546875" defaultRowHeight="15"/>
  <cols>
    <col min="1" max="1" width="30.7109375" style="14" bestFit="1" customWidth="1"/>
    <col min="2" max="2" width="19" style="39" customWidth="1"/>
    <col min="3" max="3" width="21.28515625" style="14" customWidth="1"/>
    <col min="4" max="4" width="17.5703125" style="14" customWidth="1"/>
    <col min="5" max="5" width="32.42578125" style="14" customWidth="1"/>
    <col min="6" max="6" width="20.7109375" style="14" customWidth="1"/>
    <col min="7" max="7" width="17.7109375" style="14" customWidth="1"/>
    <col min="8" max="8" width="32.140625" style="14" customWidth="1"/>
    <col min="9" max="9" width="12.85546875" style="14" bestFit="1" customWidth="1"/>
    <col min="10" max="16384" width="8.85546875" style="14"/>
  </cols>
  <sheetData>
    <row r="1" spans="1:10" ht="23.45" customHeight="1" thickBot="1">
      <c r="A1" s="49" t="s">
        <v>32</v>
      </c>
      <c r="B1" s="50"/>
      <c r="C1" s="71" t="s">
        <v>33</v>
      </c>
      <c r="D1" s="72"/>
      <c r="E1" s="72"/>
      <c r="F1" s="72"/>
      <c r="G1" s="72"/>
      <c r="H1" s="72"/>
      <c r="I1" s="12"/>
      <c r="J1" s="13"/>
    </row>
    <row r="2" spans="1:10" ht="24.6" customHeight="1">
      <c r="A2" s="49"/>
      <c r="B2" s="50"/>
      <c r="C2" s="55" t="s">
        <v>2</v>
      </c>
      <c r="D2" s="56"/>
      <c r="E2" s="57"/>
      <c r="F2" s="58" t="s">
        <v>3</v>
      </c>
      <c r="G2" s="59"/>
      <c r="H2" s="60"/>
    </row>
    <row r="3" spans="1:10" ht="33.6" thickBot="1">
      <c r="A3" s="51"/>
      <c r="B3" s="52"/>
      <c r="C3" s="61">
        <f>SUM(D7:E53)</f>
        <v>0</v>
      </c>
      <c r="D3" s="62"/>
      <c r="E3" s="63"/>
      <c r="F3" s="64">
        <f>SUM(G7:H53)</f>
        <v>0</v>
      </c>
      <c r="G3" s="65"/>
      <c r="H3" s="66"/>
    </row>
    <row r="4" spans="1:10" ht="16.149999999999999" customHeight="1" thickBot="1">
      <c r="A4" s="15" t="s">
        <v>4</v>
      </c>
      <c r="B4" s="41">
        <v>0</v>
      </c>
      <c r="C4" s="47" t="s">
        <v>5</v>
      </c>
      <c r="D4" s="48"/>
      <c r="E4" s="16">
        <f>SUM(C7:C53)</f>
        <v>0</v>
      </c>
      <c r="F4" s="47" t="s">
        <v>6</v>
      </c>
      <c r="G4" s="48"/>
      <c r="H4" s="16">
        <f>SUM(F7:F53)</f>
        <v>0</v>
      </c>
      <c r="I4" s="17"/>
    </row>
    <row r="5" spans="1:10" ht="47.45" thickBot="1">
      <c r="A5" s="18" t="s">
        <v>7</v>
      </c>
      <c r="B5" s="11">
        <v>0</v>
      </c>
      <c r="C5" s="18" t="s">
        <v>8</v>
      </c>
      <c r="D5" s="20">
        <f>C3-B5</f>
        <v>0</v>
      </c>
      <c r="E5" s="21" t="str">
        <f>IF(D5&lt;0,"Increase ticket costs or find other income to cover event cost","Max. ticket income will cover event cost and generate a profit of this amount")</f>
        <v>Max. ticket income will cover event cost and generate a profit of this amount</v>
      </c>
      <c r="F5" s="18" t="s">
        <v>9</v>
      </c>
      <c r="G5" s="20">
        <f>F3-B5</f>
        <v>0</v>
      </c>
      <c r="H5" s="21" t="str">
        <f>IF(G5&lt;0,"Sell more tickets or find other income to cover event cost","Actual ticket income will cover event cost and generate a profit of this amount")</f>
        <v>Actual ticket income will cover event cost and generate a profit of this amount</v>
      </c>
      <c r="I5" s="22"/>
    </row>
    <row r="6" spans="1:10" ht="31.9" thickBot="1">
      <c r="A6" s="23" t="s">
        <v>10</v>
      </c>
      <c r="B6" s="18" t="s">
        <v>11</v>
      </c>
      <c r="C6" s="18" t="s">
        <v>12</v>
      </c>
      <c r="D6" s="67" t="s">
        <v>13</v>
      </c>
      <c r="E6" s="68"/>
      <c r="F6" s="43" t="s">
        <v>15</v>
      </c>
      <c r="G6" s="77" t="s">
        <v>13</v>
      </c>
      <c r="H6" s="78"/>
    </row>
    <row r="7" spans="1:10">
      <c r="A7" s="3" t="s">
        <v>16</v>
      </c>
      <c r="B7" s="4">
        <v>0</v>
      </c>
      <c r="C7" s="5">
        <v>0</v>
      </c>
      <c r="D7" s="69">
        <f>B7*C7</f>
        <v>0</v>
      </c>
      <c r="E7" s="70"/>
      <c r="F7" s="8">
        <v>0</v>
      </c>
      <c r="G7" s="73">
        <f>B7*F7</f>
        <v>0</v>
      </c>
      <c r="H7" s="74"/>
    </row>
    <row r="8" spans="1:10">
      <c r="A8" s="3" t="s">
        <v>17</v>
      </c>
      <c r="B8" s="4">
        <v>0</v>
      </c>
      <c r="C8" s="5">
        <v>0</v>
      </c>
      <c r="D8" s="73">
        <f t="shared" ref="D8:D53" si="0">B8*C8</f>
        <v>0</v>
      </c>
      <c r="E8" s="74"/>
      <c r="F8" s="5">
        <v>0</v>
      </c>
      <c r="G8" s="73">
        <f t="shared" ref="G8:G53" si="1">B8*F8</f>
        <v>0</v>
      </c>
      <c r="H8" s="74"/>
    </row>
    <row r="9" spans="1:10">
      <c r="A9" s="3" t="s">
        <v>18</v>
      </c>
      <c r="B9" s="4">
        <v>0</v>
      </c>
      <c r="C9" s="5">
        <v>0</v>
      </c>
      <c r="D9" s="73">
        <f t="shared" si="0"/>
        <v>0</v>
      </c>
      <c r="E9" s="74"/>
      <c r="F9" s="5">
        <v>0</v>
      </c>
      <c r="G9" s="73">
        <f t="shared" si="1"/>
        <v>0</v>
      </c>
      <c r="H9" s="74"/>
    </row>
    <row r="10" spans="1:10">
      <c r="A10" s="3" t="s">
        <v>19</v>
      </c>
      <c r="B10" s="4">
        <v>0</v>
      </c>
      <c r="C10" s="5">
        <v>0</v>
      </c>
      <c r="D10" s="73">
        <f t="shared" si="0"/>
        <v>0</v>
      </c>
      <c r="E10" s="74"/>
      <c r="F10" s="5">
        <v>0</v>
      </c>
      <c r="G10" s="73">
        <f t="shared" si="1"/>
        <v>0</v>
      </c>
      <c r="H10" s="74"/>
    </row>
    <row r="11" spans="1:10">
      <c r="A11" s="3" t="s">
        <v>20</v>
      </c>
      <c r="B11" s="4">
        <v>0</v>
      </c>
      <c r="C11" s="5">
        <v>0</v>
      </c>
      <c r="D11" s="73">
        <f t="shared" si="0"/>
        <v>0</v>
      </c>
      <c r="E11" s="74"/>
      <c r="F11" s="5">
        <v>0</v>
      </c>
      <c r="G11" s="73">
        <f t="shared" si="1"/>
        <v>0</v>
      </c>
      <c r="H11" s="74"/>
    </row>
    <row r="12" spans="1:10">
      <c r="A12" s="3" t="s">
        <v>21</v>
      </c>
      <c r="B12" s="4">
        <v>0</v>
      </c>
      <c r="C12" s="5">
        <v>0</v>
      </c>
      <c r="D12" s="73">
        <f t="shared" si="0"/>
        <v>0</v>
      </c>
      <c r="E12" s="74"/>
      <c r="F12" s="5">
        <v>0</v>
      </c>
      <c r="G12" s="73">
        <f t="shared" si="1"/>
        <v>0</v>
      </c>
      <c r="H12" s="74"/>
    </row>
    <row r="13" spans="1:10">
      <c r="A13" s="3" t="s">
        <v>22</v>
      </c>
      <c r="B13" s="4">
        <v>0</v>
      </c>
      <c r="C13" s="5">
        <v>0</v>
      </c>
      <c r="D13" s="73">
        <f t="shared" si="0"/>
        <v>0</v>
      </c>
      <c r="E13" s="74"/>
      <c r="F13" s="5">
        <v>0</v>
      </c>
      <c r="G13" s="73">
        <f t="shared" si="1"/>
        <v>0</v>
      </c>
      <c r="H13" s="74"/>
    </row>
    <row r="14" spans="1:10">
      <c r="A14" s="3" t="s">
        <v>23</v>
      </c>
      <c r="B14" s="4">
        <v>0</v>
      </c>
      <c r="C14" s="5">
        <v>0</v>
      </c>
      <c r="D14" s="73">
        <f t="shared" si="0"/>
        <v>0</v>
      </c>
      <c r="E14" s="74"/>
      <c r="F14" s="5">
        <v>0</v>
      </c>
      <c r="G14" s="73">
        <f t="shared" si="1"/>
        <v>0</v>
      </c>
      <c r="H14" s="74"/>
    </row>
    <row r="15" spans="1:10">
      <c r="A15" s="3" t="s">
        <v>24</v>
      </c>
      <c r="B15" s="4">
        <v>0</v>
      </c>
      <c r="C15" s="5">
        <v>0</v>
      </c>
      <c r="D15" s="73">
        <f t="shared" si="0"/>
        <v>0</v>
      </c>
      <c r="E15" s="74"/>
      <c r="F15" s="5">
        <v>0</v>
      </c>
      <c r="G15" s="73">
        <f t="shared" si="1"/>
        <v>0</v>
      </c>
      <c r="H15" s="74"/>
    </row>
    <row r="16" spans="1:10">
      <c r="A16" s="3" t="s">
        <v>25</v>
      </c>
      <c r="B16" s="4">
        <v>0</v>
      </c>
      <c r="C16" s="5">
        <v>0</v>
      </c>
      <c r="D16" s="73">
        <f t="shared" si="0"/>
        <v>0</v>
      </c>
      <c r="E16" s="74"/>
      <c r="F16" s="5">
        <v>0</v>
      </c>
      <c r="G16" s="73">
        <f t="shared" si="1"/>
        <v>0</v>
      </c>
      <c r="H16" s="74"/>
    </row>
    <row r="17" spans="1:8">
      <c r="A17" s="3" t="s">
        <v>26</v>
      </c>
      <c r="B17" s="4">
        <v>0</v>
      </c>
      <c r="C17" s="5">
        <v>0</v>
      </c>
      <c r="D17" s="73">
        <f t="shared" si="0"/>
        <v>0</v>
      </c>
      <c r="E17" s="74"/>
      <c r="F17" s="5">
        <v>0</v>
      </c>
      <c r="G17" s="73">
        <f t="shared" si="1"/>
        <v>0</v>
      </c>
      <c r="H17" s="74"/>
    </row>
    <row r="18" spans="1:8">
      <c r="A18" s="3" t="s">
        <v>27</v>
      </c>
      <c r="B18" s="4">
        <v>0</v>
      </c>
      <c r="C18" s="5">
        <v>0</v>
      </c>
      <c r="D18" s="73">
        <f t="shared" si="0"/>
        <v>0</v>
      </c>
      <c r="E18" s="74"/>
      <c r="F18" s="5">
        <v>0</v>
      </c>
      <c r="G18" s="73">
        <f t="shared" si="1"/>
        <v>0</v>
      </c>
      <c r="H18" s="74"/>
    </row>
    <row r="19" spans="1:8">
      <c r="A19" s="3" t="s">
        <v>28</v>
      </c>
      <c r="B19" s="4">
        <v>0</v>
      </c>
      <c r="C19" s="5">
        <v>0</v>
      </c>
      <c r="D19" s="73">
        <f t="shared" si="0"/>
        <v>0</v>
      </c>
      <c r="E19" s="74"/>
      <c r="F19" s="5">
        <v>0</v>
      </c>
      <c r="G19" s="73">
        <f t="shared" si="1"/>
        <v>0</v>
      </c>
      <c r="H19" s="74"/>
    </row>
    <row r="20" spans="1:8">
      <c r="A20" s="3" t="s">
        <v>29</v>
      </c>
      <c r="B20" s="4">
        <v>0</v>
      </c>
      <c r="C20" s="5">
        <v>0</v>
      </c>
      <c r="D20" s="73">
        <f t="shared" si="0"/>
        <v>0</v>
      </c>
      <c r="E20" s="74"/>
      <c r="F20" s="5">
        <v>0</v>
      </c>
      <c r="G20" s="73">
        <f t="shared" si="1"/>
        <v>0</v>
      </c>
      <c r="H20" s="74"/>
    </row>
    <row r="21" spans="1:8">
      <c r="A21" s="3" t="s">
        <v>30</v>
      </c>
      <c r="B21" s="4">
        <v>0</v>
      </c>
      <c r="C21" s="5">
        <v>0</v>
      </c>
      <c r="D21" s="73">
        <f t="shared" si="0"/>
        <v>0</v>
      </c>
      <c r="E21" s="74"/>
      <c r="F21" s="5">
        <v>0</v>
      </c>
      <c r="G21" s="73">
        <f t="shared" si="1"/>
        <v>0</v>
      </c>
      <c r="H21" s="74"/>
    </row>
    <row r="22" spans="1:8">
      <c r="A22" s="1" t="s">
        <v>31</v>
      </c>
      <c r="B22" s="4">
        <v>0</v>
      </c>
      <c r="C22" s="5">
        <v>0</v>
      </c>
      <c r="D22" s="73">
        <f t="shared" si="0"/>
        <v>0</v>
      </c>
      <c r="E22" s="74"/>
      <c r="F22" s="5">
        <v>0</v>
      </c>
      <c r="G22" s="73">
        <f t="shared" si="1"/>
        <v>0</v>
      </c>
      <c r="H22" s="74"/>
    </row>
    <row r="23" spans="1:8">
      <c r="A23" s="1" t="s">
        <v>31</v>
      </c>
      <c r="B23" s="4">
        <v>0</v>
      </c>
      <c r="C23" s="5">
        <v>0</v>
      </c>
      <c r="D23" s="73">
        <f t="shared" si="0"/>
        <v>0</v>
      </c>
      <c r="E23" s="74"/>
      <c r="F23" s="5">
        <v>0</v>
      </c>
      <c r="G23" s="73">
        <f t="shared" si="1"/>
        <v>0</v>
      </c>
      <c r="H23" s="74"/>
    </row>
    <row r="24" spans="1:8">
      <c r="A24" s="1" t="s">
        <v>31</v>
      </c>
      <c r="B24" s="4">
        <v>0</v>
      </c>
      <c r="C24" s="5">
        <v>0</v>
      </c>
      <c r="D24" s="73">
        <f t="shared" si="0"/>
        <v>0</v>
      </c>
      <c r="E24" s="74"/>
      <c r="F24" s="5">
        <v>0</v>
      </c>
      <c r="G24" s="73">
        <f t="shared" si="1"/>
        <v>0</v>
      </c>
      <c r="H24" s="74"/>
    </row>
    <row r="25" spans="1:8">
      <c r="A25" s="1" t="s">
        <v>31</v>
      </c>
      <c r="B25" s="4">
        <v>0</v>
      </c>
      <c r="C25" s="5">
        <v>0</v>
      </c>
      <c r="D25" s="73">
        <f t="shared" si="0"/>
        <v>0</v>
      </c>
      <c r="E25" s="74"/>
      <c r="F25" s="5">
        <v>0</v>
      </c>
      <c r="G25" s="73">
        <f t="shared" si="1"/>
        <v>0</v>
      </c>
      <c r="H25" s="74"/>
    </row>
    <row r="26" spans="1:8">
      <c r="A26" s="1" t="s">
        <v>31</v>
      </c>
      <c r="B26" s="4">
        <v>0</v>
      </c>
      <c r="C26" s="5">
        <v>0</v>
      </c>
      <c r="D26" s="73">
        <f t="shared" si="0"/>
        <v>0</v>
      </c>
      <c r="E26" s="74"/>
      <c r="F26" s="5">
        <v>0</v>
      </c>
      <c r="G26" s="73">
        <f t="shared" si="1"/>
        <v>0</v>
      </c>
      <c r="H26" s="74"/>
    </row>
    <row r="27" spans="1:8">
      <c r="A27" s="1" t="s">
        <v>31</v>
      </c>
      <c r="B27" s="4">
        <v>0</v>
      </c>
      <c r="C27" s="5">
        <v>0</v>
      </c>
      <c r="D27" s="73">
        <f t="shared" si="0"/>
        <v>0</v>
      </c>
      <c r="E27" s="74"/>
      <c r="F27" s="5">
        <v>0</v>
      </c>
      <c r="G27" s="73">
        <f t="shared" si="1"/>
        <v>0</v>
      </c>
      <c r="H27" s="74"/>
    </row>
    <row r="28" spans="1:8">
      <c r="A28" s="1" t="s">
        <v>31</v>
      </c>
      <c r="B28" s="4">
        <v>0</v>
      </c>
      <c r="C28" s="5">
        <v>0</v>
      </c>
      <c r="D28" s="73">
        <f t="shared" si="0"/>
        <v>0</v>
      </c>
      <c r="E28" s="74"/>
      <c r="F28" s="5">
        <v>0</v>
      </c>
      <c r="G28" s="73">
        <f t="shared" si="1"/>
        <v>0</v>
      </c>
      <c r="H28" s="74"/>
    </row>
    <row r="29" spans="1:8">
      <c r="A29" s="1" t="s">
        <v>31</v>
      </c>
      <c r="B29" s="4">
        <v>0</v>
      </c>
      <c r="C29" s="9">
        <v>0</v>
      </c>
      <c r="D29" s="73">
        <f t="shared" si="0"/>
        <v>0</v>
      </c>
      <c r="E29" s="74"/>
      <c r="F29" s="5">
        <v>0</v>
      </c>
      <c r="G29" s="73">
        <f t="shared" si="1"/>
        <v>0</v>
      </c>
      <c r="H29" s="74"/>
    </row>
    <row r="30" spans="1:8">
      <c r="A30" s="1" t="s">
        <v>31</v>
      </c>
      <c r="B30" s="4">
        <v>0</v>
      </c>
      <c r="C30" s="9">
        <v>0</v>
      </c>
      <c r="D30" s="73">
        <f t="shared" si="0"/>
        <v>0</v>
      </c>
      <c r="E30" s="74"/>
      <c r="F30" s="5">
        <v>0</v>
      </c>
      <c r="G30" s="73">
        <f t="shared" si="1"/>
        <v>0</v>
      </c>
      <c r="H30" s="74"/>
    </row>
    <row r="31" spans="1:8">
      <c r="A31" s="1" t="s">
        <v>31</v>
      </c>
      <c r="B31" s="4">
        <v>0</v>
      </c>
      <c r="C31" s="9">
        <v>0</v>
      </c>
      <c r="D31" s="73">
        <f t="shared" si="0"/>
        <v>0</v>
      </c>
      <c r="E31" s="74"/>
      <c r="F31" s="5">
        <v>0</v>
      </c>
      <c r="G31" s="73">
        <f t="shared" si="1"/>
        <v>0</v>
      </c>
      <c r="H31" s="74"/>
    </row>
    <row r="32" spans="1:8">
      <c r="A32" s="1" t="s">
        <v>31</v>
      </c>
      <c r="B32" s="4">
        <v>0</v>
      </c>
      <c r="C32" s="9">
        <v>0</v>
      </c>
      <c r="D32" s="73">
        <f t="shared" si="0"/>
        <v>0</v>
      </c>
      <c r="E32" s="74"/>
      <c r="F32" s="5">
        <v>0</v>
      </c>
      <c r="G32" s="73">
        <f t="shared" si="1"/>
        <v>0</v>
      </c>
      <c r="H32" s="74"/>
    </row>
    <row r="33" spans="1:8">
      <c r="A33" s="1" t="s">
        <v>31</v>
      </c>
      <c r="B33" s="4">
        <v>0</v>
      </c>
      <c r="C33" s="9">
        <v>0</v>
      </c>
      <c r="D33" s="73">
        <f t="shared" si="0"/>
        <v>0</v>
      </c>
      <c r="E33" s="74"/>
      <c r="F33" s="5">
        <v>0</v>
      </c>
      <c r="G33" s="73">
        <f t="shared" si="1"/>
        <v>0</v>
      </c>
      <c r="H33" s="74"/>
    </row>
    <row r="34" spans="1:8">
      <c r="A34" s="1" t="s">
        <v>31</v>
      </c>
      <c r="B34" s="4">
        <v>0</v>
      </c>
      <c r="C34" s="9">
        <v>0</v>
      </c>
      <c r="D34" s="73">
        <f t="shared" si="0"/>
        <v>0</v>
      </c>
      <c r="E34" s="74"/>
      <c r="F34" s="5">
        <v>0</v>
      </c>
      <c r="G34" s="73">
        <f t="shared" si="1"/>
        <v>0</v>
      </c>
      <c r="H34" s="74"/>
    </row>
    <row r="35" spans="1:8">
      <c r="A35" s="1" t="s">
        <v>31</v>
      </c>
      <c r="B35" s="4">
        <v>0</v>
      </c>
      <c r="C35" s="9">
        <v>0</v>
      </c>
      <c r="D35" s="73">
        <f t="shared" si="0"/>
        <v>0</v>
      </c>
      <c r="E35" s="74"/>
      <c r="F35" s="5">
        <v>0</v>
      </c>
      <c r="G35" s="73">
        <f t="shared" si="1"/>
        <v>0</v>
      </c>
      <c r="H35" s="74"/>
    </row>
    <row r="36" spans="1:8">
      <c r="A36" s="1" t="s">
        <v>31</v>
      </c>
      <c r="B36" s="4">
        <v>0</v>
      </c>
      <c r="C36" s="9">
        <v>0</v>
      </c>
      <c r="D36" s="73">
        <f t="shared" si="0"/>
        <v>0</v>
      </c>
      <c r="E36" s="74"/>
      <c r="F36" s="5">
        <v>0</v>
      </c>
      <c r="G36" s="73">
        <f t="shared" si="1"/>
        <v>0</v>
      </c>
      <c r="H36" s="74"/>
    </row>
    <row r="37" spans="1:8">
      <c r="A37" s="1" t="s">
        <v>31</v>
      </c>
      <c r="B37" s="4">
        <v>0</v>
      </c>
      <c r="C37" s="9">
        <v>0</v>
      </c>
      <c r="D37" s="73">
        <f t="shared" si="0"/>
        <v>0</v>
      </c>
      <c r="E37" s="74"/>
      <c r="F37" s="5">
        <v>0</v>
      </c>
      <c r="G37" s="73">
        <f t="shared" si="1"/>
        <v>0</v>
      </c>
      <c r="H37" s="74"/>
    </row>
    <row r="38" spans="1:8">
      <c r="A38" s="1" t="s">
        <v>31</v>
      </c>
      <c r="B38" s="4">
        <v>0</v>
      </c>
      <c r="C38" s="9">
        <v>0</v>
      </c>
      <c r="D38" s="73">
        <f t="shared" si="0"/>
        <v>0</v>
      </c>
      <c r="E38" s="74"/>
      <c r="F38" s="5">
        <v>0</v>
      </c>
      <c r="G38" s="73">
        <f t="shared" si="1"/>
        <v>0</v>
      </c>
      <c r="H38" s="74"/>
    </row>
    <row r="39" spans="1:8">
      <c r="A39" s="1" t="s">
        <v>31</v>
      </c>
      <c r="B39" s="4">
        <v>0</v>
      </c>
      <c r="C39" s="9">
        <v>0</v>
      </c>
      <c r="D39" s="73">
        <f t="shared" si="0"/>
        <v>0</v>
      </c>
      <c r="E39" s="74"/>
      <c r="F39" s="5">
        <v>0</v>
      </c>
      <c r="G39" s="73">
        <f t="shared" si="1"/>
        <v>0</v>
      </c>
      <c r="H39" s="74"/>
    </row>
    <row r="40" spans="1:8">
      <c r="A40" s="1" t="s">
        <v>31</v>
      </c>
      <c r="B40" s="4">
        <v>0</v>
      </c>
      <c r="C40" s="9">
        <v>0</v>
      </c>
      <c r="D40" s="73">
        <f t="shared" si="0"/>
        <v>0</v>
      </c>
      <c r="E40" s="74"/>
      <c r="F40" s="5">
        <v>0</v>
      </c>
      <c r="G40" s="73">
        <f t="shared" si="1"/>
        <v>0</v>
      </c>
      <c r="H40" s="74"/>
    </row>
    <row r="41" spans="1:8">
      <c r="A41" s="1" t="s">
        <v>31</v>
      </c>
      <c r="B41" s="4">
        <v>0</v>
      </c>
      <c r="C41" s="9">
        <v>0</v>
      </c>
      <c r="D41" s="73">
        <f t="shared" si="0"/>
        <v>0</v>
      </c>
      <c r="E41" s="74"/>
      <c r="F41" s="5">
        <v>0</v>
      </c>
      <c r="G41" s="73">
        <f t="shared" si="1"/>
        <v>0</v>
      </c>
      <c r="H41" s="74"/>
    </row>
    <row r="42" spans="1:8">
      <c r="A42" s="1" t="s">
        <v>31</v>
      </c>
      <c r="B42" s="4">
        <v>0</v>
      </c>
      <c r="C42" s="9">
        <v>0</v>
      </c>
      <c r="D42" s="73">
        <f t="shared" si="0"/>
        <v>0</v>
      </c>
      <c r="E42" s="74"/>
      <c r="F42" s="5">
        <v>0</v>
      </c>
      <c r="G42" s="73">
        <f t="shared" si="1"/>
        <v>0</v>
      </c>
      <c r="H42" s="74"/>
    </row>
    <row r="43" spans="1:8">
      <c r="A43" s="1" t="s">
        <v>31</v>
      </c>
      <c r="B43" s="4">
        <v>0</v>
      </c>
      <c r="C43" s="9">
        <v>0</v>
      </c>
      <c r="D43" s="73">
        <f t="shared" si="0"/>
        <v>0</v>
      </c>
      <c r="E43" s="74"/>
      <c r="F43" s="5">
        <v>0</v>
      </c>
      <c r="G43" s="73">
        <f t="shared" si="1"/>
        <v>0</v>
      </c>
      <c r="H43" s="74"/>
    </row>
    <row r="44" spans="1:8">
      <c r="A44" s="1" t="s">
        <v>31</v>
      </c>
      <c r="B44" s="4">
        <v>0</v>
      </c>
      <c r="C44" s="9">
        <v>0</v>
      </c>
      <c r="D44" s="73">
        <f t="shared" si="0"/>
        <v>0</v>
      </c>
      <c r="E44" s="74"/>
      <c r="F44" s="5">
        <v>0</v>
      </c>
      <c r="G44" s="73">
        <f t="shared" si="1"/>
        <v>0</v>
      </c>
      <c r="H44" s="74"/>
    </row>
    <row r="45" spans="1:8">
      <c r="A45" s="1" t="s">
        <v>31</v>
      </c>
      <c r="B45" s="4">
        <v>0</v>
      </c>
      <c r="C45" s="9">
        <v>0</v>
      </c>
      <c r="D45" s="73">
        <f t="shared" si="0"/>
        <v>0</v>
      </c>
      <c r="E45" s="74"/>
      <c r="F45" s="5">
        <v>0</v>
      </c>
      <c r="G45" s="73">
        <f t="shared" si="1"/>
        <v>0</v>
      </c>
      <c r="H45" s="74"/>
    </row>
    <row r="46" spans="1:8">
      <c r="A46" s="1" t="s">
        <v>31</v>
      </c>
      <c r="B46" s="4">
        <v>0</v>
      </c>
      <c r="C46" s="9">
        <v>0</v>
      </c>
      <c r="D46" s="73">
        <f t="shared" si="0"/>
        <v>0</v>
      </c>
      <c r="E46" s="74"/>
      <c r="F46" s="5">
        <v>0</v>
      </c>
      <c r="G46" s="73">
        <f t="shared" si="1"/>
        <v>0</v>
      </c>
      <c r="H46" s="74"/>
    </row>
    <row r="47" spans="1:8">
      <c r="A47" s="1" t="s">
        <v>31</v>
      </c>
      <c r="B47" s="4">
        <v>0</v>
      </c>
      <c r="C47" s="9">
        <v>0</v>
      </c>
      <c r="D47" s="73">
        <f t="shared" si="0"/>
        <v>0</v>
      </c>
      <c r="E47" s="74"/>
      <c r="F47" s="5">
        <v>0</v>
      </c>
      <c r="G47" s="73">
        <f t="shared" si="1"/>
        <v>0</v>
      </c>
      <c r="H47" s="74"/>
    </row>
    <row r="48" spans="1:8">
      <c r="A48" s="1" t="s">
        <v>31</v>
      </c>
      <c r="B48" s="4">
        <v>0</v>
      </c>
      <c r="C48" s="9">
        <v>0</v>
      </c>
      <c r="D48" s="73">
        <f t="shared" si="0"/>
        <v>0</v>
      </c>
      <c r="E48" s="74"/>
      <c r="F48" s="5">
        <v>0</v>
      </c>
      <c r="G48" s="73">
        <f t="shared" si="1"/>
        <v>0</v>
      </c>
      <c r="H48" s="74"/>
    </row>
    <row r="49" spans="1:8">
      <c r="A49" s="1" t="s">
        <v>31</v>
      </c>
      <c r="B49" s="4">
        <v>0</v>
      </c>
      <c r="C49" s="9">
        <v>0</v>
      </c>
      <c r="D49" s="73">
        <f t="shared" si="0"/>
        <v>0</v>
      </c>
      <c r="E49" s="74"/>
      <c r="F49" s="5">
        <v>0</v>
      </c>
      <c r="G49" s="73">
        <f t="shared" si="1"/>
        <v>0</v>
      </c>
      <c r="H49" s="74"/>
    </row>
    <row r="50" spans="1:8">
      <c r="A50" s="1" t="s">
        <v>31</v>
      </c>
      <c r="B50" s="4">
        <v>0</v>
      </c>
      <c r="C50" s="9">
        <v>0</v>
      </c>
      <c r="D50" s="73">
        <f t="shared" si="0"/>
        <v>0</v>
      </c>
      <c r="E50" s="74"/>
      <c r="F50" s="5">
        <v>0</v>
      </c>
      <c r="G50" s="73">
        <f t="shared" si="1"/>
        <v>0</v>
      </c>
      <c r="H50" s="74"/>
    </row>
    <row r="51" spans="1:8">
      <c r="A51" s="1" t="s">
        <v>31</v>
      </c>
      <c r="B51" s="4">
        <v>0</v>
      </c>
      <c r="C51" s="9">
        <v>0</v>
      </c>
      <c r="D51" s="73">
        <f t="shared" si="0"/>
        <v>0</v>
      </c>
      <c r="E51" s="74"/>
      <c r="F51" s="5">
        <v>0</v>
      </c>
      <c r="G51" s="73">
        <f t="shared" si="1"/>
        <v>0</v>
      </c>
      <c r="H51" s="74"/>
    </row>
    <row r="52" spans="1:8">
      <c r="A52" s="1" t="s">
        <v>31</v>
      </c>
      <c r="B52" s="4">
        <v>0</v>
      </c>
      <c r="C52" s="9">
        <v>0</v>
      </c>
      <c r="D52" s="73">
        <f t="shared" si="0"/>
        <v>0</v>
      </c>
      <c r="E52" s="74"/>
      <c r="F52" s="5">
        <v>0</v>
      </c>
      <c r="G52" s="73">
        <f t="shared" si="1"/>
        <v>0</v>
      </c>
      <c r="H52" s="74"/>
    </row>
    <row r="53" spans="1:8" ht="15.6" thickBot="1">
      <c r="A53" s="2" t="s">
        <v>31</v>
      </c>
      <c r="B53" s="6">
        <v>0</v>
      </c>
      <c r="C53" s="10">
        <v>0</v>
      </c>
      <c r="D53" s="75">
        <f t="shared" si="0"/>
        <v>0</v>
      </c>
      <c r="E53" s="76"/>
      <c r="F53" s="7">
        <v>0</v>
      </c>
      <c r="G53" s="75">
        <f t="shared" si="1"/>
        <v>0</v>
      </c>
      <c r="H53" s="76"/>
    </row>
    <row r="54" spans="1:8">
      <c r="G54" s="42"/>
      <c r="H54" s="42"/>
    </row>
  </sheetData>
  <sheetProtection algorithmName="SHA-512" hashValue="2lCF8yFDDUo/M5/5z6dBcdhg0NF1oARqAcRwFvcxSMF08PRQZmWvVzK6akhb5sLBwm479DqIxS5JM7MsDRhl5A==" saltValue="6shzYzGkGArSF259fWTkoQ==" spinCount="100000" sheet="1"/>
  <mergeCells count="104">
    <mergeCell ref="G48:H48"/>
    <mergeCell ref="G49:H49"/>
    <mergeCell ref="G50:H50"/>
    <mergeCell ref="G51:H51"/>
    <mergeCell ref="G52:H52"/>
    <mergeCell ref="G53:H53"/>
    <mergeCell ref="G42:H42"/>
    <mergeCell ref="G43:H43"/>
    <mergeCell ref="G44:H44"/>
    <mergeCell ref="G45:H45"/>
    <mergeCell ref="G46:H46"/>
    <mergeCell ref="G47:H47"/>
    <mergeCell ref="G36:H36"/>
    <mergeCell ref="G37:H37"/>
    <mergeCell ref="G38:H38"/>
    <mergeCell ref="G39:H39"/>
    <mergeCell ref="G40:H40"/>
    <mergeCell ref="G41:H41"/>
    <mergeCell ref="G30:H30"/>
    <mergeCell ref="G31:H31"/>
    <mergeCell ref="G32:H32"/>
    <mergeCell ref="G33:H33"/>
    <mergeCell ref="G34:H34"/>
    <mergeCell ref="G35:H35"/>
    <mergeCell ref="G24:H24"/>
    <mergeCell ref="G25:H25"/>
    <mergeCell ref="G26:H26"/>
    <mergeCell ref="G27:H27"/>
    <mergeCell ref="G28:H28"/>
    <mergeCell ref="G29:H29"/>
    <mergeCell ref="G18:H18"/>
    <mergeCell ref="G19:H19"/>
    <mergeCell ref="G20:H20"/>
    <mergeCell ref="G21:H21"/>
    <mergeCell ref="G22:H22"/>
    <mergeCell ref="G23:H23"/>
    <mergeCell ref="G12:H12"/>
    <mergeCell ref="G13:H13"/>
    <mergeCell ref="G14:H14"/>
    <mergeCell ref="G15:H15"/>
    <mergeCell ref="G16:H16"/>
    <mergeCell ref="G17:H17"/>
    <mergeCell ref="D50:E50"/>
    <mergeCell ref="D51:E51"/>
    <mergeCell ref="D52:E52"/>
    <mergeCell ref="D37:E37"/>
    <mergeCell ref="D26:E26"/>
    <mergeCell ref="D27:E27"/>
    <mergeCell ref="D28:E28"/>
    <mergeCell ref="D29:E29"/>
    <mergeCell ref="D30:E30"/>
    <mergeCell ref="D31:E31"/>
    <mergeCell ref="D20:E20"/>
    <mergeCell ref="D21:E21"/>
    <mergeCell ref="D22:E22"/>
    <mergeCell ref="D23:E23"/>
    <mergeCell ref="D24:E24"/>
    <mergeCell ref="D25:E25"/>
    <mergeCell ref="D14:E14"/>
    <mergeCell ref="D15:E15"/>
    <mergeCell ref="D53:E53"/>
    <mergeCell ref="G6:H6"/>
    <mergeCell ref="G7:H7"/>
    <mergeCell ref="G8:H8"/>
    <mergeCell ref="G9:H9"/>
    <mergeCell ref="G10:H10"/>
    <mergeCell ref="G11:H11"/>
    <mergeCell ref="D44:E44"/>
    <mergeCell ref="D45:E45"/>
    <mergeCell ref="D46:E46"/>
    <mergeCell ref="D47:E47"/>
    <mergeCell ref="D48:E48"/>
    <mergeCell ref="D49:E49"/>
    <mergeCell ref="D38:E38"/>
    <mergeCell ref="D39:E39"/>
    <mergeCell ref="D40:E40"/>
    <mergeCell ref="D41:E41"/>
    <mergeCell ref="D42:E42"/>
    <mergeCell ref="D43:E43"/>
    <mergeCell ref="D32:E32"/>
    <mergeCell ref="D33:E33"/>
    <mergeCell ref="D34:E34"/>
    <mergeCell ref="D35:E35"/>
    <mergeCell ref="D36:E36"/>
    <mergeCell ref="D16:E16"/>
    <mergeCell ref="D17:E17"/>
    <mergeCell ref="D18:E18"/>
    <mergeCell ref="D19:E19"/>
    <mergeCell ref="D8:E8"/>
    <mergeCell ref="D9:E9"/>
    <mergeCell ref="D10:E10"/>
    <mergeCell ref="D11:E11"/>
    <mergeCell ref="D12:E12"/>
    <mergeCell ref="D13:E13"/>
    <mergeCell ref="C4:D4"/>
    <mergeCell ref="F4:G4"/>
    <mergeCell ref="D6:E6"/>
    <mergeCell ref="D7:E7"/>
    <mergeCell ref="A1:B3"/>
    <mergeCell ref="C1:H1"/>
    <mergeCell ref="C2:E2"/>
    <mergeCell ref="F2:H2"/>
    <mergeCell ref="C3:E3"/>
    <mergeCell ref="F3:H3"/>
  </mergeCells>
  <conditionalFormatting sqref="D5">
    <cfRule type="cellIs" dxfId="25" priority="2" operator="equal">
      <formula>0</formula>
    </cfRule>
    <cfRule type="cellIs" dxfId="24" priority="9" operator="lessThan">
      <formula>0</formula>
    </cfRule>
    <cfRule type="cellIs" dxfId="23" priority="10" operator="greaterThan">
      <formula>0</formula>
    </cfRule>
  </conditionalFormatting>
  <conditionalFormatting sqref="E5">
    <cfRule type="containsText" dxfId="22" priority="7" operator="containsText" text="profit">
      <formula>NOT(ISERROR(SEARCH("profit",E5)))</formula>
    </cfRule>
    <cfRule type="containsText" dxfId="21" priority="8" operator="containsText" text="increase">
      <formula>NOT(ISERROR(SEARCH("increase",E5)))</formula>
    </cfRule>
  </conditionalFormatting>
  <conditionalFormatting sqref="G5">
    <cfRule type="cellIs" dxfId="20" priority="1" operator="equal">
      <formula>0</formula>
    </cfRule>
    <cfRule type="cellIs" dxfId="19" priority="5" operator="lessThan">
      <formula>0</formula>
    </cfRule>
    <cfRule type="cellIs" dxfId="18" priority="6" operator="greaterThan">
      <formula>0</formula>
    </cfRule>
  </conditionalFormatting>
  <conditionalFormatting sqref="H5">
    <cfRule type="containsText" dxfId="17" priority="3" operator="containsText" text="actual">
      <formula>NOT(ISERROR(SEARCH("actual",H5)))</formula>
    </cfRule>
    <cfRule type="containsText" dxfId="16" priority="4" operator="containsText" text="sell">
      <formula>NOT(ISERROR(SEARCH("sell",H5)))</formula>
    </cfRule>
  </conditionalFormatting>
  <conditionalFormatting sqref="E4 H4">
    <cfRule type="cellIs" dxfId="15" priority="11" operator="equal">
      <formula>$B$4</formula>
    </cfRule>
    <cfRule type="cellIs" dxfId="14" priority="12" operator="lessThan">
      <formula>$B$4</formula>
    </cfRule>
    <cfRule type="cellIs" dxfId="13" priority="13" operator="greaterThan">
      <formula>$B$4</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B28BB-6E5B-45E3-8BC1-3E552986AEE3}">
  <dimension ref="A1:J55"/>
  <sheetViews>
    <sheetView workbookViewId="0">
      <pane xSplit="2" ySplit="7" topLeftCell="C8" activePane="bottomRight" state="frozen"/>
      <selection pane="bottomRight" activeCell="C5" sqref="C5"/>
      <selection pane="bottomLeft" activeCell="A4" sqref="A4"/>
      <selection pane="topRight" activeCell="C1" sqref="C1"/>
    </sheetView>
  </sheetViews>
  <sheetFormatPr defaultColWidth="8.85546875" defaultRowHeight="15"/>
  <cols>
    <col min="1" max="1" width="30.7109375" style="14" bestFit="1" customWidth="1"/>
    <col min="2" max="2" width="19" style="39" customWidth="1"/>
    <col min="3" max="3" width="21.28515625" style="14" customWidth="1"/>
    <col min="4" max="4" width="17.5703125" style="14" customWidth="1"/>
    <col min="5" max="5" width="32.42578125" style="14" customWidth="1"/>
    <col min="6" max="6" width="20.7109375" style="14" customWidth="1"/>
    <col min="7" max="7" width="17.7109375" style="14" customWidth="1"/>
    <col min="8" max="8" width="33.28515625" style="14" customWidth="1"/>
    <col min="9" max="9" width="12.85546875" style="14" bestFit="1" customWidth="1"/>
    <col min="10" max="16384" width="8.85546875" style="14"/>
  </cols>
  <sheetData>
    <row r="1" spans="1:10" ht="64.150000000000006" customHeight="1" thickBot="1">
      <c r="A1" s="81" t="s">
        <v>34</v>
      </c>
      <c r="B1" s="82"/>
      <c r="C1" s="88" t="s">
        <v>35</v>
      </c>
      <c r="D1" s="89"/>
      <c r="E1" s="89"/>
      <c r="F1" s="89"/>
      <c r="G1" s="89"/>
      <c r="H1" s="89"/>
      <c r="I1" s="12"/>
      <c r="J1" s="13"/>
    </row>
    <row r="2" spans="1:10" ht="24.6" customHeight="1">
      <c r="A2" s="81"/>
      <c r="B2" s="82"/>
      <c r="C2" s="55" t="s">
        <v>2</v>
      </c>
      <c r="D2" s="56"/>
      <c r="E2" s="57"/>
      <c r="F2" s="58" t="s">
        <v>3</v>
      </c>
      <c r="G2" s="59"/>
      <c r="H2" s="60"/>
    </row>
    <row r="3" spans="1:10" ht="33.6" thickBot="1">
      <c r="A3" s="83"/>
      <c r="B3" s="84"/>
      <c r="C3" s="61">
        <f>SUM(E8:E54)</f>
        <v>5729.166666666667</v>
      </c>
      <c r="D3" s="62"/>
      <c r="E3" s="63"/>
      <c r="F3" s="64">
        <f>SUM(H8:H54)</f>
        <v>3045.8333333333335</v>
      </c>
      <c r="G3" s="65"/>
      <c r="H3" s="66"/>
    </row>
    <row r="4" spans="1:10" ht="16.149999999999999" customHeight="1" thickBot="1">
      <c r="A4" s="15" t="s">
        <v>4</v>
      </c>
      <c r="B4" s="16">
        <v>200</v>
      </c>
      <c r="C4" s="47" t="s">
        <v>5</v>
      </c>
      <c r="D4" s="48"/>
      <c r="E4" s="16">
        <f>SUM(C8:C54)</f>
        <v>200</v>
      </c>
      <c r="F4" s="47" t="s">
        <v>6</v>
      </c>
      <c r="G4" s="48"/>
      <c r="H4" s="16">
        <f>SUM(F8:F54)</f>
        <v>118</v>
      </c>
      <c r="I4" s="17"/>
    </row>
    <row r="5" spans="1:10" ht="47.45" thickBot="1">
      <c r="A5" s="18" t="s">
        <v>7</v>
      </c>
      <c r="B5" s="19">
        <v>5000</v>
      </c>
      <c r="C5" s="18" t="s">
        <v>8</v>
      </c>
      <c r="D5" s="20">
        <f>C3-B5</f>
        <v>729.16666666666697</v>
      </c>
      <c r="E5" s="21" t="str">
        <f>IF(D5&lt;0,"Increase ticket costs or find other income to cover event cost","Max. ticket income will cover event cost and generate a profit of this amount")</f>
        <v>Max. ticket income will cover event cost and generate a profit of this amount</v>
      </c>
      <c r="F5" s="18" t="s">
        <v>9</v>
      </c>
      <c r="G5" s="20">
        <f>F3-B5</f>
        <v>-1954.1666666666665</v>
      </c>
      <c r="H5" s="21" t="str">
        <f>IF(G5&lt;0,"Sell more tickets or find other income to cover remaining event cost","Actual ticket income will cover event cost and generate a profit of this amount")</f>
        <v>Sell more tickets or find other income to cover remaining event cost</v>
      </c>
      <c r="I5" s="22"/>
    </row>
    <row r="6" spans="1:10" ht="33" customHeight="1" thickBot="1">
      <c r="A6" s="79"/>
      <c r="B6" s="80"/>
      <c r="C6" s="85" t="s">
        <v>36</v>
      </c>
      <c r="D6" s="86"/>
      <c r="E6" s="86"/>
      <c r="F6" s="86"/>
      <c r="G6" s="86"/>
      <c r="H6" s="87"/>
    </row>
    <row r="7" spans="1:10" ht="31.9" thickBot="1">
      <c r="A7" s="23" t="s">
        <v>10</v>
      </c>
      <c r="B7" s="18" t="s">
        <v>11</v>
      </c>
      <c r="C7" s="18" t="s">
        <v>12</v>
      </c>
      <c r="D7" s="23" t="s">
        <v>13</v>
      </c>
      <c r="E7" s="18" t="s">
        <v>14</v>
      </c>
      <c r="F7" s="43" t="s">
        <v>15</v>
      </c>
      <c r="G7" s="23" t="s">
        <v>13</v>
      </c>
      <c r="H7" s="44" t="s">
        <v>14</v>
      </c>
    </row>
    <row r="8" spans="1:10">
      <c r="A8" s="24" t="s">
        <v>16</v>
      </c>
      <c r="B8" s="25">
        <v>0</v>
      </c>
      <c r="C8" s="26">
        <v>0</v>
      </c>
      <c r="D8" s="27">
        <f>B8*C8</f>
        <v>0</v>
      </c>
      <c r="E8" s="27">
        <f>D8/1.2</f>
        <v>0</v>
      </c>
      <c r="F8" s="28">
        <v>0</v>
      </c>
      <c r="G8" s="29">
        <f t="shared" ref="G8:G29" si="0">B8*F8</f>
        <v>0</v>
      </c>
      <c r="H8" s="45">
        <f>G8/1.2</f>
        <v>0</v>
      </c>
    </row>
    <row r="9" spans="1:10">
      <c r="A9" s="24" t="s">
        <v>17</v>
      </c>
      <c r="B9" s="25">
        <v>0</v>
      </c>
      <c r="C9" s="26">
        <v>0</v>
      </c>
      <c r="D9" s="27">
        <f t="shared" ref="D9:D54" si="1">B9*C9</f>
        <v>0</v>
      </c>
      <c r="E9" s="27">
        <f t="shared" ref="E9:E54" si="2">D9/1.2</f>
        <v>0</v>
      </c>
      <c r="F9" s="26">
        <v>0</v>
      </c>
      <c r="G9" s="27">
        <f t="shared" si="0"/>
        <v>0</v>
      </c>
      <c r="H9" s="45">
        <f t="shared" ref="H9:H54" si="3">G9/1.2</f>
        <v>0</v>
      </c>
    </row>
    <row r="10" spans="1:10">
      <c r="A10" s="24" t="s">
        <v>18</v>
      </c>
      <c r="B10" s="25">
        <v>0</v>
      </c>
      <c r="C10" s="26">
        <v>0</v>
      </c>
      <c r="D10" s="27">
        <f t="shared" si="1"/>
        <v>0</v>
      </c>
      <c r="E10" s="27">
        <f t="shared" si="2"/>
        <v>0</v>
      </c>
      <c r="F10" s="26">
        <v>0</v>
      </c>
      <c r="G10" s="27">
        <f t="shared" si="0"/>
        <v>0</v>
      </c>
      <c r="H10" s="45">
        <f t="shared" si="3"/>
        <v>0</v>
      </c>
    </row>
    <row r="11" spans="1:10">
      <c r="A11" s="24" t="s">
        <v>19</v>
      </c>
      <c r="B11" s="25">
        <v>0</v>
      </c>
      <c r="C11" s="26">
        <v>0</v>
      </c>
      <c r="D11" s="27">
        <f t="shared" si="1"/>
        <v>0</v>
      </c>
      <c r="E11" s="27">
        <f t="shared" si="2"/>
        <v>0</v>
      </c>
      <c r="F11" s="26">
        <v>0</v>
      </c>
      <c r="G11" s="27">
        <f t="shared" si="0"/>
        <v>0</v>
      </c>
      <c r="H11" s="45">
        <f t="shared" si="3"/>
        <v>0</v>
      </c>
    </row>
    <row r="12" spans="1:10">
      <c r="A12" s="24" t="s">
        <v>20</v>
      </c>
      <c r="B12" s="25">
        <v>25</v>
      </c>
      <c r="C12" s="26">
        <v>20</v>
      </c>
      <c r="D12" s="27">
        <f t="shared" si="1"/>
        <v>500</v>
      </c>
      <c r="E12" s="27">
        <f t="shared" si="2"/>
        <v>416.66666666666669</v>
      </c>
      <c r="F12" s="26">
        <v>20</v>
      </c>
      <c r="G12" s="27">
        <f t="shared" si="0"/>
        <v>500</v>
      </c>
      <c r="H12" s="45">
        <f t="shared" si="3"/>
        <v>416.66666666666669</v>
      </c>
    </row>
    <row r="13" spans="1:10">
      <c r="A13" s="24" t="s">
        <v>21</v>
      </c>
      <c r="B13" s="25">
        <v>30</v>
      </c>
      <c r="C13" s="26">
        <v>15</v>
      </c>
      <c r="D13" s="27">
        <f t="shared" si="1"/>
        <v>450</v>
      </c>
      <c r="E13" s="27">
        <f t="shared" si="2"/>
        <v>375</v>
      </c>
      <c r="F13" s="26">
        <v>15</v>
      </c>
      <c r="G13" s="27">
        <f t="shared" si="0"/>
        <v>450</v>
      </c>
      <c r="H13" s="45">
        <f t="shared" si="3"/>
        <v>375</v>
      </c>
    </row>
    <row r="14" spans="1:10">
      <c r="A14" s="24" t="s">
        <v>22</v>
      </c>
      <c r="B14" s="25">
        <v>0</v>
      </c>
      <c r="C14" s="26">
        <v>0</v>
      </c>
      <c r="D14" s="27">
        <f t="shared" si="1"/>
        <v>0</v>
      </c>
      <c r="E14" s="27">
        <f t="shared" si="2"/>
        <v>0</v>
      </c>
      <c r="F14" s="26">
        <v>0</v>
      </c>
      <c r="G14" s="27">
        <f t="shared" si="0"/>
        <v>0</v>
      </c>
      <c r="H14" s="45">
        <f t="shared" si="3"/>
        <v>0</v>
      </c>
    </row>
    <row r="15" spans="1:10">
      <c r="A15" s="24" t="s">
        <v>23</v>
      </c>
      <c r="B15" s="25">
        <v>30</v>
      </c>
      <c r="C15" s="26">
        <v>40</v>
      </c>
      <c r="D15" s="27">
        <f t="shared" si="1"/>
        <v>1200</v>
      </c>
      <c r="E15" s="27">
        <f t="shared" si="2"/>
        <v>1000</v>
      </c>
      <c r="F15" s="26">
        <v>40</v>
      </c>
      <c r="G15" s="27">
        <f t="shared" si="0"/>
        <v>1200</v>
      </c>
      <c r="H15" s="45">
        <f t="shared" si="3"/>
        <v>1000</v>
      </c>
    </row>
    <row r="16" spans="1:10">
      <c r="A16" s="24" t="s">
        <v>24</v>
      </c>
      <c r="B16" s="25">
        <v>35</v>
      </c>
      <c r="C16" s="26">
        <v>25</v>
      </c>
      <c r="D16" s="27">
        <f t="shared" si="1"/>
        <v>875</v>
      </c>
      <c r="E16" s="27">
        <f t="shared" si="2"/>
        <v>729.16666666666674</v>
      </c>
      <c r="F16" s="26">
        <v>25</v>
      </c>
      <c r="G16" s="27">
        <f t="shared" si="0"/>
        <v>875</v>
      </c>
      <c r="H16" s="45">
        <f t="shared" si="3"/>
        <v>729.16666666666674</v>
      </c>
    </row>
    <row r="17" spans="1:8">
      <c r="A17" s="24" t="s">
        <v>25</v>
      </c>
      <c r="B17" s="25">
        <v>0</v>
      </c>
      <c r="C17" s="26">
        <v>0</v>
      </c>
      <c r="D17" s="27">
        <f t="shared" si="1"/>
        <v>0</v>
      </c>
      <c r="E17" s="27">
        <f t="shared" si="2"/>
        <v>0</v>
      </c>
      <c r="F17" s="26">
        <v>0</v>
      </c>
      <c r="G17" s="27">
        <f t="shared" si="0"/>
        <v>0</v>
      </c>
      <c r="H17" s="45">
        <f t="shared" si="3"/>
        <v>0</v>
      </c>
    </row>
    <row r="18" spans="1:8">
      <c r="A18" s="24" t="s">
        <v>26</v>
      </c>
      <c r="B18" s="25">
        <v>35</v>
      </c>
      <c r="C18" s="26">
        <v>40</v>
      </c>
      <c r="D18" s="27">
        <f t="shared" si="1"/>
        <v>1400</v>
      </c>
      <c r="E18" s="27">
        <f t="shared" si="2"/>
        <v>1166.6666666666667</v>
      </c>
      <c r="F18" s="26">
        <v>18</v>
      </c>
      <c r="G18" s="27">
        <f t="shared" si="0"/>
        <v>630</v>
      </c>
      <c r="H18" s="45">
        <f t="shared" si="3"/>
        <v>525</v>
      </c>
    </row>
    <row r="19" spans="1:8">
      <c r="A19" s="24" t="s">
        <v>27</v>
      </c>
      <c r="B19" s="25">
        <v>40</v>
      </c>
      <c r="C19" s="26">
        <v>20</v>
      </c>
      <c r="D19" s="27">
        <f t="shared" si="1"/>
        <v>800</v>
      </c>
      <c r="E19" s="27">
        <f t="shared" si="2"/>
        <v>666.66666666666674</v>
      </c>
      <c r="F19" s="26">
        <v>0</v>
      </c>
      <c r="G19" s="27">
        <f t="shared" si="0"/>
        <v>0</v>
      </c>
      <c r="H19" s="45">
        <f t="shared" si="3"/>
        <v>0</v>
      </c>
    </row>
    <row r="20" spans="1:8">
      <c r="A20" s="24" t="s">
        <v>28</v>
      </c>
      <c r="B20" s="25">
        <v>0</v>
      </c>
      <c r="C20" s="26">
        <v>0</v>
      </c>
      <c r="D20" s="27">
        <f t="shared" si="1"/>
        <v>0</v>
      </c>
      <c r="E20" s="27">
        <f t="shared" si="2"/>
        <v>0</v>
      </c>
      <c r="F20" s="26">
        <v>0</v>
      </c>
      <c r="G20" s="27">
        <f t="shared" si="0"/>
        <v>0</v>
      </c>
      <c r="H20" s="45">
        <f t="shared" si="3"/>
        <v>0</v>
      </c>
    </row>
    <row r="21" spans="1:8">
      <c r="A21" s="24" t="s">
        <v>29</v>
      </c>
      <c r="B21" s="25">
        <v>40</v>
      </c>
      <c r="C21" s="26">
        <v>30</v>
      </c>
      <c r="D21" s="27">
        <f t="shared" si="1"/>
        <v>1200</v>
      </c>
      <c r="E21" s="27">
        <f t="shared" si="2"/>
        <v>1000</v>
      </c>
      <c r="F21" s="26">
        <v>0</v>
      </c>
      <c r="G21" s="27">
        <f t="shared" si="0"/>
        <v>0</v>
      </c>
      <c r="H21" s="45">
        <f t="shared" si="3"/>
        <v>0</v>
      </c>
    </row>
    <row r="22" spans="1:8">
      <c r="A22" s="24" t="s">
        <v>30</v>
      </c>
      <c r="B22" s="25">
        <v>45</v>
      </c>
      <c r="C22" s="26">
        <v>10</v>
      </c>
      <c r="D22" s="27">
        <f t="shared" si="1"/>
        <v>450</v>
      </c>
      <c r="E22" s="27">
        <f t="shared" si="2"/>
        <v>375</v>
      </c>
      <c r="F22" s="26">
        <v>0</v>
      </c>
      <c r="G22" s="27">
        <f t="shared" si="0"/>
        <v>0</v>
      </c>
      <c r="H22" s="45">
        <f t="shared" si="3"/>
        <v>0</v>
      </c>
    </row>
    <row r="23" spans="1:8">
      <c r="A23" s="30" t="s">
        <v>31</v>
      </c>
      <c r="B23" s="25">
        <v>0</v>
      </c>
      <c r="C23" s="26">
        <v>0</v>
      </c>
      <c r="D23" s="27">
        <f t="shared" si="1"/>
        <v>0</v>
      </c>
      <c r="E23" s="27">
        <f t="shared" si="2"/>
        <v>0</v>
      </c>
      <c r="F23" s="26">
        <v>0</v>
      </c>
      <c r="G23" s="27">
        <f t="shared" si="0"/>
        <v>0</v>
      </c>
      <c r="H23" s="45">
        <f t="shared" si="3"/>
        <v>0</v>
      </c>
    </row>
    <row r="24" spans="1:8">
      <c r="A24" s="30" t="s">
        <v>31</v>
      </c>
      <c r="B24" s="25">
        <v>0</v>
      </c>
      <c r="C24" s="26">
        <v>0</v>
      </c>
      <c r="D24" s="27">
        <f t="shared" si="1"/>
        <v>0</v>
      </c>
      <c r="E24" s="27">
        <f t="shared" si="2"/>
        <v>0</v>
      </c>
      <c r="F24" s="26">
        <v>0</v>
      </c>
      <c r="G24" s="27">
        <f t="shared" si="0"/>
        <v>0</v>
      </c>
      <c r="H24" s="45">
        <f t="shared" si="3"/>
        <v>0</v>
      </c>
    </row>
    <row r="25" spans="1:8">
      <c r="A25" s="30" t="s">
        <v>31</v>
      </c>
      <c r="B25" s="25">
        <v>0</v>
      </c>
      <c r="C25" s="26">
        <v>0</v>
      </c>
      <c r="D25" s="27">
        <f t="shared" si="1"/>
        <v>0</v>
      </c>
      <c r="E25" s="27">
        <f t="shared" si="2"/>
        <v>0</v>
      </c>
      <c r="F25" s="26">
        <v>0</v>
      </c>
      <c r="G25" s="27">
        <f t="shared" si="0"/>
        <v>0</v>
      </c>
      <c r="H25" s="45">
        <f t="shared" si="3"/>
        <v>0</v>
      </c>
    </row>
    <row r="26" spans="1:8">
      <c r="A26" s="30" t="s">
        <v>31</v>
      </c>
      <c r="B26" s="25">
        <v>0</v>
      </c>
      <c r="C26" s="26">
        <v>0</v>
      </c>
      <c r="D26" s="27">
        <f t="shared" si="1"/>
        <v>0</v>
      </c>
      <c r="E26" s="27">
        <f t="shared" si="2"/>
        <v>0</v>
      </c>
      <c r="F26" s="26">
        <v>0</v>
      </c>
      <c r="G26" s="27">
        <f t="shared" si="0"/>
        <v>0</v>
      </c>
      <c r="H26" s="45">
        <f t="shared" si="3"/>
        <v>0</v>
      </c>
    </row>
    <row r="27" spans="1:8">
      <c r="A27" s="30" t="s">
        <v>31</v>
      </c>
      <c r="B27" s="25">
        <v>0</v>
      </c>
      <c r="C27" s="26">
        <v>0</v>
      </c>
      <c r="D27" s="27">
        <f t="shared" si="1"/>
        <v>0</v>
      </c>
      <c r="E27" s="27">
        <f t="shared" si="2"/>
        <v>0</v>
      </c>
      <c r="F27" s="26">
        <v>0</v>
      </c>
      <c r="G27" s="27">
        <f t="shared" si="0"/>
        <v>0</v>
      </c>
      <c r="H27" s="45">
        <f t="shared" si="3"/>
        <v>0</v>
      </c>
    </row>
    <row r="28" spans="1:8">
      <c r="A28" s="30" t="s">
        <v>31</v>
      </c>
      <c r="B28" s="25">
        <v>0</v>
      </c>
      <c r="C28" s="26">
        <v>0</v>
      </c>
      <c r="D28" s="27">
        <f t="shared" si="1"/>
        <v>0</v>
      </c>
      <c r="E28" s="27">
        <f t="shared" si="2"/>
        <v>0</v>
      </c>
      <c r="F28" s="26">
        <v>0</v>
      </c>
      <c r="G28" s="27">
        <f t="shared" si="0"/>
        <v>0</v>
      </c>
      <c r="H28" s="45">
        <f t="shared" si="3"/>
        <v>0</v>
      </c>
    </row>
    <row r="29" spans="1:8">
      <c r="A29" s="30" t="s">
        <v>31</v>
      </c>
      <c r="B29" s="25">
        <v>0</v>
      </c>
      <c r="C29" s="26">
        <v>0</v>
      </c>
      <c r="D29" s="27">
        <f t="shared" si="1"/>
        <v>0</v>
      </c>
      <c r="E29" s="27">
        <f t="shared" si="2"/>
        <v>0</v>
      </c>
      <c r="F29" s="26">
        <v>0</v>
      </c>
      <c r="G29" s="27">
        <f t="shared" si="0"/>
        <v>0</v>
      </c>
      <c r="H29" s="45">
        <f t="shared" si="3"/>
        <v>0</v>
      </c>
    </row>
    <row r="30" spans="1:8">
      <c r="A30" s="30" t="s">
        <v>31</v>
      </c>
      <c r="B30" s="25">
        <v>0</v>
      </c>
      <c r="C30" s="31">
        <v>0</v>
      </c>
      <c r="D30" s="27">
        <f t="shared" si="1"/>
        <v>0</v>
      </c>
      <c r="E30" s="32">
        <f t="shared" si="2"/>
        <v>0</v>
      </c>
      <c r="F30" s="26">
        <v>0</v>
      </c>
      <c r="G30" s="27">
        <f t="shared" ref="G30:G54" si="4">B30*F30</f>
        <v>0</v>
      </c>
      <c r="H30" s="45">
        <f t="shared" si="3"/>
        <v>0</v>
      </c>
    </row>
    <row r="31" spans="1:8">
      <c r="A31" s="30" t="s">
        <v>31</v>
      </c>
      <c r="B31" s="25">
        <v>0</v>
      </c>
      <c r="C31" s="31">
        <v>0</v>
      </c>
      <c r="D31" s="27">
        <f t="shared" si="1"/>
        <v>0</v>
      </c>
      <c r="E31" s="32">
        <f t="shared" si="2"/>
        <v>0</v>
      </c>
      <c r="F31" s="26">
        <v>0</v>
      </c>
      <c r="G31" s="27">
        <f t="shared" si="4"/>
        <v>0</v>
      </c>
      <c r="H31" s="45">
        <f t="shared" si="3"/>
        <v>0</v>
      </c>
    </row>
    <row r="32" spans="1:8">
      <c r="A32" s="30" t="s">
        <v>31</v>
      </c>
      <c r="B32" s="25">
        <v>0</v>
      </c>
      <c r="C32" s="31">
        <v>0</v>
      </c>
      <c r="D32" s="27">
        <f t="shared" si="1"/>
        <v>0</v>
      </c>
      <c r="E32" s="32">
        <f t="shared" si="2"/>
        <v>0</v>
      </c>
      <c r="F32" s="26">
        <v>0</v>
      </c>
      <c r="G32" s="27">
        <f t="shared" si="4"/>
        <v>0</v>
      </c>
      <c r="H32" s="45">
        <f t="shared" si="3"/>
        <v>0</v>
      </c>
    </row>
    <row r="33" spans="1:8">
      <c r="A33" s="30" t="s">
        <v>31</v>
      </c>
      <c r="B33" s="25">
        <v>0</v>
      </c>
      <c r="C33" s="31">
        <v>0</v>
      </c>
      <c r="D33" s="27">
        <f t="shared" si="1"/>
        <v>0</v>
      </c>
      <c r="E33" s="32">
        <f t="shared" si="2"/>
        <v>0</v>
      </c>
      <c r="F33" s="26">
        <v>0</v>
      </c>
      <c r="G33" s="27">
        <f t="shared" si="4"/>
        <v>0</v>
      </c>
      <c r="H33" s="45">
        <f t="shared" si="3"/>
        <v>0</v>
      </c>
    </row>
    <row r="34" spans="1:8">
      <c r="A34" s="30" t="s">
        <v>31</v>
      </c>
      <c r="B34" s="25">
        <v>0</v>
      </c>
      <c r="C34" s="31">
        <v>0</v>
      </c>
      <c r="D34" s="27">
        <f t="shared" si="1"/>
        <v>0</v>
      </c>
      <c r="E34" s="32">
        <f t="shared" si="2"/>
        <v>0</v>
      </c>
      <c r="F34" s="26">
        <v>0</v>
      </c>
      <c r="G34" s="27">
        <f t="shared" si="4"/>
        <v>0</v>
      </c>
      <c r="H34" s="45">
        <f t="shared" si="3"/>
        <v>0</v>
      </c>
    </row>
    <row r="35" spans="1:8">
      <c r="A35" s="30" t="s">
        <v>31</v>
      </c>
      <c r="B35" s="25">
        <v>0</v>
      </c>
      <c r="C35" s="31">
        <v>0</v>
      </c>
      <c r="D35" s="27">
        <f t="shared" si="1"/>
        <v>0</v>
      </c>
      <c r="E35" s="32">
        <f t="shared" si="2"/>
        <v>0</v>
      </c>
      <c r="F35" s="26">
        <v>0</v>
      </c>
      <c r="G35" s="27">
        <f t="shared" si="4"/>
        <v>0</v>
      </c>
      <c r="H35" s="45">
        <f t="shared" si="3"/>
        <v>0</v>
      </c>
    </row>
    <row r="36" spans="1:8">
      <c r="A36" s="30" t="s">
        <v>31</v>
      </c>
      <c r="B36" s="25">
        <v>0</v>
      </c>
      <c r="C36" s="31">
        <v>0</v>
      </c>
      <c r="D36" s="27">
        <f t="shared" si="1"/>
        <v>0</v>
      </c>
      <c r="E36" s="32">
        <f t="shared" si="2"/>
        <v>0</v>
      </c>
      <c r="F36" s="26">
        <v>0</v>
      </c>
      <c r="G36" s="27">
        <f t="shared" si="4"/>
        <v>0</v>
      </c>
      <c r="H36" s="45">
        <f t="shared" si="3"/>
        <v>0</v>
      </c>
    </row>
    <row r="37" spans="1:8">
      <c r="A37" s="30" t="s">
        <v>31</v>
      </c>
      <c r="B37" s="25">
        <v>0</v>
      </c>
      <c r="C37" s="31">
        <v>0</v>
      </c>
      <c r="D37" s="27">
        <f t="shared" si="1"/>
        <v>0</v>
      </c>
      <c r="E37" s="32">
        <f t="shared" si="2"/>
        <v>0</v>
      </c>
      <c r="F37" s="26">
        <v>0</v>
      </c>
      <c r="G37" s="27">
        <f t="shared" si="4"/>
        <v>0</v>
      </c>
      <c r="H37" s="45">
        <f t="shared" si="3"/>
        <v>0</v>
      </c>
    </row>
    <row r="38" spans="1:8">
      <c r="A38" s="30" t="s">
        <v>31</v>
      </c>
      <c r="B38" s="25">
        <v>0</v>
      </c>
      <c r="C38" s="31">
        <v>0</v>
      </c>
      <c r="D38" s="27">
        <f t="shared" si="1"/>
        <v>0</v>
      </c>
      <c r="E38" s="32">
        <f t="shared" si="2"/>
        <v>0</v>
      </c>
      <c r="F38" s="26">
        <v>0</v>
      </c>
      <c r="G38" s="27">
        <f t="shared" si="4"/>
        <v>0</v>
      </c>
      <c r="H38" s="45">
        <f t="shared" si="3"/>
        <v>0</v>
      </c>
    </row>
    <row r="39" spans="1:8">
      <c r="A39" s="30" t="s">
        <v>31</v>
      </c>
      <c r="B39" s="25">
        <v>0</v>
      </c>
      <c r="C39" s="31">
        <v>0</v>
      </c>
      <c r="D39" s="27">
        <f t="shared" si="1"/>
        <v>0</v>
      </c>
      <c r="E39" s="32">
        <f t="shared" si="2"/>
        <v>0</v>
      </c>
      <c r="F39" s="26">
        <v>0</v>
      </c>
      <c r="G39" s="27">
        <f t="shared" si="4"/>
        <v>0</v>
      </c>
      <c r="H39" s="45">
        <f t="shared" si="3"/>
        <v>0</v>
      </c>
    </row>
    <row r="40" spans="1:8">
      <c r="A40" s="30" t="s">
        <v>31</v>
      </c>
      <c r="B40" s="25">
        <v>0</v>
      </c>
      <c r="C40" s="31">
        <v>0</v>
      </c>
      <c r="D40" s="27">
        <f t="shared" si="1"/>
        <v>0</v>
      </c>
      <c r="E40" s="32">
        <f t="shared" si="2"/>
        <v>0</v>
      </c>
      <c r="F40" s="26">
        <v>0</v>
      </c>
      <c r="G40" s="27">
        <f t="shared" si="4"/>
        <v>0</v>
      </c>
      <c r="H40" s="45">
        <f t="shared" si="3"/>
        <v>0</v>
      </c>
    </row>
    <row r="41" spans="1:8">
      <c r="A41" s="30" t="s">
        <v>31</v>
      </c>
      <c r="B41" s="25">
        <v>0</v>
      </c>
      <c r="C41" s="31">
        <v>0</v>
      </c>
      <c r="D41" s="27">
        <f t="shared" si="1"/>
        <v>0</v>
      </c>
      <c r="E41" s="32">
        <f t="shared" si="2"/>
        <v>0</v>
      </c>
      <c r="F41" s="26">
        <v>0</v>
      </c>
      <c r="G41" s="27">
        <f t="shared" si="4"/>
        <v>0</v>
      </c>
      <c r="H41" s="45">
        <f t="shared" si="3"/>
        <v>0</v>
      </c>
    </row>
    <row r="42" spans="1:8">
      <c r="A42" s="30" t="s">
        <v>31</v>
      </c>
      <c r="B42" s="25">
        <v>0</v>
      </c>
      <c r="C42" s="31">
        <v>0</v>
      </c>
      <c r="D42" s="27">
        <f t="shared" si="1"/>
        <v>0</v>
      </c>
      <c r="E42" s="32">
        <f t="shared" si="2"/>
        <v>0</v>
      </c>
      <c r="F42" s="26">
        <v>0</v>
      </c>
      <c r="G42" s="27">
        <f t="shared" si="4"/>
        <v>0</v>
      </c>
      <c r="H42" s="45">
        <f t="shared" si="3"/>
        <v>0</v>
      </c>
    </row>
    <row r="43" spans="1:8">
      <c r="A43" s="30" t="s">
        <v>31</v>
      </c>
      <c r="B43" s="25">
        <v>0</v>
      </c>
      <c r="C43" s="31">
        <v>0</v>
      </c>
      <c r="D43" s="27">
        <f t="shared" si="1"/>
        <v>0</v>
      </c>
      <c r="E43" s="32">
        <f t="shared" si="2"/>
        <v>0</v>
      </c>
      <c r="F43" s="26">
        <v>0</v>
      </c>
      <c r="G43" s="27">
        <f t="shared" si="4"/>
        <v>0</v>
      </c>
      <c r="H43" s="45">
        <f t="shared" si="3"/>
        <v>0</v>
      </c>
    </row>
    <row r="44" spans="1:8">
      <c r="A44" s="30" t="s">
        <v>31</v>
      </c>
      <c r="B44" s="25">
        <v>0</v>
      </c>
      <c r="C44" s="31">
        <v>0</v>
      </c>
      <c r="D44" s="27">
        <f t="shared" si="1"/>
        <v>0</v>
      </c>
      <c r="E44" s="32">
        <f t="shared" si="2"/>
        <v>0</v>
      </c>
      <c r="F44" s="26">
        <v>0</v>
      </c>
      <c r="G44" s="27">
        <f t="shared" si="4"/>
        <v>0</v>
      </c>
      <c r="H44" s="45">
        <f t="shared" si="3"/>
        <v>0</v>
      </c>
    </row>
    <row r="45" spans="1:8">
      <c r="A45" s="30" t="s">
        <v>31</v>
      </c>
      <c r="B45" s="25">
        <v>0</v>
      </c>
      <c r="C45" s="31">
        <v>0</v>
      </c>
      <c r="D45" s="27">
        <f t="shared" si="1"/>
        <v>0</v>
      </c>
      <c r="E45" s="32">
        <f t="shared" si="2"/>
        <v>0</v>
      </c>
      <c r="F45" s="26">
        <v>0</v>
      </c>
      <c r="G45" s="27">
        <f t="shared" si="4"/>
        <v>0</v>
      </c>
      <c r="H45" s="45">
        <f t="shared" si="3"/>
        <v>0</v>
      </c>
    </row>
    <row r="46" spans="1:8">
      <c r="A46" s="30" t="s">
        <v>31</v>
      </c>
      <c r="B46" s="25">
        <v>0</v>
      </c>
      <c r="C46" s="31">
        <v>0</v>
      </c>
      <c r="D46" s="27">
        <f t="shared" si="1"/>
        <v>0</v>
      </c>
      <c r="E46" s="32">
        <f t="shared" si="2"/>
        <v>0</v>
      </c>
      <c r="F46" s="26">
        <v>0</v>
      </c>
      <c r="G46" s="27">
        <f t="shared" si="4"/>
        <v>0</v>
      </c>
      <c r="H46" s="45">
        <f t="shared" si="3"/>
        <v>0</v>
      </c>
    </row>
    <row r="47" spans="1:8">
      <c r="A47" s="30" t="s">
        <v>31</v>
      </c>
      <c r="B47" s="25">
        <v>0</v>
      </c>
      <c r="C47" s="31">
        <v>0</v>
      </c>
      <c r="D47" s="27">
        <f t="shared" si="1"/>
        <v>0</v>
      </c>
      <c r="E47" s="32">
        <f t="shared" si="2"/>
        <v>0</v>
      </c>
      <c r="F47" s="26">
        <v>0</v>
      </c>
      <c r="G47" s="27">
        <f t="shared" si="4"/>
        <v>0</v>
      </c>
      <c r="H47" s="45">
        <f t="shared" si="3"/>
        <v>0</v>
      </c>
    </row>
    <row r="48" spans="1:8">
      <c r="A48" s="30" t="s">
        <v>31</v>
      </c>
      <c r="B48" s="25">
        <v>0</v>
      </c>
      <c r="C48" s="31">
        <v>0</v>
      </c>
      <c r="D48" s="27">
        <f t="shared" si="1"/>
        <v>0</v>
      </c>
      <c r="E48" s="32">
        <f t="shared" si="2"/>
        <v>0</v>
      </c>
      <c r="F48" s="26">
        <v>0</v>
      </c>
      <c r="G48" s="27">
        <f t="shared" si="4"/>
        <v>0</v>
      </c>
      <c r="H48" s="45">
        <f t="shared" si="3"/>
        <v>0</v>
      </c>
    </row>
    <row r="49" spans="1:8">
      <c r="A49" s="30" t="s">
        <v>31</v>
      </c>
      <c r="B49" s="25">
        <v>0</v>
      </c>
      <c r="C49" s="31">
        <v>0</v>
      </c>
      <c r="D49" s="27">
        <f t="shared" si="1"/>
        <v>0</v>
      </c>
      <c r="E49" s="32">
        <f t="shared" si="2"/>
        <v>0</v>
      </c>
      <c r="F49" s="26">
        <v>0</v>
      </c>
      <c r="G49" s="27">
        <f t="shared" si="4"/>
        <v>0</v>
      </c>
      <c r="H49" s="45">
        <f t="shared" si="3"/>
        <v>0</v>
      </c>
    </row>
    <row r="50" spans="1:8">
      <c r="A50" s="30" t="s">
        <v>31</v>
      </c>
      <c r="B50" s="25">
        <v>0</v>
      </c>
      <c r="C50" s="31">
        <v>0</v>
      </c>
      <c r="D50" s="27">
        <f t="shared" si="1"/>
        <v>0</v>
      </c>
      <c r="E50" s="32">
        <f t="shared" si="2"/>
        <v>0</v>
      </c>
      <c r="F50" s="26">
        <v>0</v>
      </c>
      <c r="G50" s="27">
        <f t="shared" si="4"/>
        <v>0</v>
      </c>
      <c r="H50" s="45">
        <f t="shared" si="3"/>
        <v>0</v>
      </c>
    </row>
    <row r="51" spans="1:8">
      <c r="A51" s="30" t="s">
        <v>31</v>
      </c>
      <c r="B51" s="25">
        <v>0</v>
      </c>
      <c r="C51" s="31">
        <v>0</v>
      </c>
      <c r="D51" s="27">
        <f t="shared" si="1"/>
        <v>0</v>
      </c>
      <c r="E51" s="32">
        <f t="shared" si="2"/>
        <v>0</v>
      </c>
      <c r="F51" s="26">
        <v>0</v>
      </c>
      <c r="G51" s="27">
        <f t="shared" si="4"/>
        <v>0</v>
      </c>
      <c r="H51" s="45">
        <f t="shared" si="3"/>
        <v>0</v>
      </c>
    </row>
    <row r="52" spans="1:8">
      <c r="A52" s="30" t="s">
        <v>31</v>
      </c>
      <c r="B52" s="25">
        <v>0</v>
      </c>
      <c r="C52" s="31">
        <v>0</v>
      </c>
      <c r="D52" s="27">
        <f t="shared" si="1"/>
        <v>0</v>
      </c>
      <c r="E52" s="32">
        <f t="shared" si="2"/>
        <v>0</v>
      </c>
      <c r="F52" s="26">
        <v>0</v>
      </c>
      <c r="G52" s="27">
        <f t="shared" si="4"/>
        <v>0</v>
      </c>
      <c r="H52" s="45">
        <f t="shared" si="3"/>
        <v>0</v>
      </c>
    </row>
    <row r="53" spans="1:8">
      <c r="A53" s="30" t="s">
        <v>31</v>
      </c>
      <c r="B53" s="25">
        <v>0</v>
      </c>
      <c r="C53" s="31">
        <v>0</v>
      </c>
      <c r="D53" s="27">
        <f t="shared" si="1"/>
        <v>0</v>
      </c>
      <c r="E53" s="32">
        <f t="shared" si="2"/>
        <v>0</v>
      </c>
      <c r="F53" s="26">
        <v>0</v>
      </c>
      <c r="G53" s="27">
        <f t="shared" si="4"/>
        <v>0</v>
      </c>
      <c r="H53" s="45">
        <f t="shared" si="3"/>
        <v>0</v>
      </c>
    </row>
    <row r="54" spans="1:8" ht="15.6" thickBot="1">
      <c r="A54" s="33" t="s">
        <v>31</v>
      </c>
      <c r="B54" s="34">
        <v>0</v>
      </c>
      <c r="C54" s="35">
        <v>0</v>
      </c>
      <c r="D54" s="36">
        <f t="shared" si="1"/>
        <v>0</v>
      </c>
      <c r="E54" s="37">
        <f t="shared" si="2"/>
        <v>0</v>
      </c>
      <c r="F54" s="38">
        <v>0</v>
      </c>
      <c r="G54" s="36">
        <f t="shared" si="4"/>
        <v>0</v>
      </c>
      <c r="H54" s="46">
        <f t="shared" si="3"/>
        <v>0</v>
      </c>
    </row>
    <row r="55" spans="1:8">
      <c r="H55" s="40"/>
    </row>
  </sheetData>
  <sheetProtection algorithmName="SHA-512" hashValue="BjxqKZzvL4U2UXUPmo6tiSvFH/8FgujiL1lC3sJmcrGwiRWa3YPRsqqwiXoTX4qQk8lbXWTQB96TDulmFSRLUA==" saltValue="1L1sGgOHxeYcInsbZmYTHw==" spinCount="100000" sheet="1"/>
  <mergeCells count="10">
    <mergeCell ref="C4:D4"/>
    <mergeCell ref="F4:G4"/>
    <mergeCell ref="A6:B6"/>
    <mergeCell ref="A1:B3"/>
    <mergeCell ref="C2:E2"/>
    <mergeCell ref="F2:H2"/>
    <mergeCell ref="C3:E3"/>
    <mergeCell ref="F3:H3"/>
    <mergeCell ref="C6:H6"/>
    <mergeCell ref="C1:H1"/>
  </mergeCells>
  <conditionalFormatting sqref="D5">
    <cfRule type="cellIs" dxfId="12" priority="8" operator="equal">
      <formula>0</formula>
    </cfRule>
    <cfRule type="cellIs" dxfId="11" priority="15" operator="lessThan">
      <formula>0</formula>
    </cfRule>
    <cfRule type="cellIs" dxfId="10" priority="16" operator="greaterThan">
      <formula>0</formula>
    </cfRule>
  </conditionalFormatting>
  <conditionalFormatting sqref="E5">
    <cfRule type="containsText" dxfId="9" priority="13" operator="containsText" text="profit">
      <formula>NOT(ISERROR(SEARCH("profit",E5)))</formula>
    </cfRule>
    <cfRule type="containsText" dxfId="8" priority="14" operator="containsText" text="increase">
      <formula>NOT(ISERROR(SEARCH("increase",E5)))</formula>
    </cfRule>
  </conditionalFormatting>
  <conditionalFormatting sqref="G5">
    <cfRule type="cellIs" dxfId="7" priority="7" operator="equal">
      <formula>0</formula>
    </cfRule>
    <cfRule type="cellIs" dxfId="6" priority="11" operator="lessThan">
      <formula>0</formula>
    </cfRule>
    <cfRule type="cellIs" dxfId="5" priority="12" operator="greaterThan">
      <formula>0</formula>
    </cfRule>
  </conditionalFormatting>
  <conditionalFormatting sqref="H5">
    <cfRule type="containsText" dxfId="4" priority="9" operator="containsText" text="actual">
      <formula>NOT(ISERROR(SEARCH("actual",H5)))</formula>
    </cfRule>
    <cfRule type="containsText" dxfId="3" priority="10" operator="containsText" text="sell">
      <formula>NOT(ISERROR(SEARCH("sell",H5)))</formula>
    </cfRule>
  </conditionalFormatting>
  <conditionalFormatting sqref="E4 H4">
    <cfRule type="cellIs" dxfId="2" priority="17" operator="equal">
      <formula>$B$4</formula>
    </cfRule>
    <cfRule type="cellIs" dxfId="1" priority="18" operator="lessThan">
      <formula>$B$4</formula>
    </cfRule>
    <cfRule type="cellIs" dxfId="0" priority="19" operator="greaterThan">
      <formula>$B$4</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QMUL Document" ma:contentTypeID="0x0101005EA864BF41DF8A41860E925F5B29BCF500D444238D0DFA224A9E83C1BD0AB64D1A" ma:contentTypeVersion="34" ma:contentTypeDescription="" ma:contentTypeScope="" ma:versionID="54097d27eb41cb2c44860bf4cfa6bb5f">
  <xsd:schema xmlns:xsd="http://www.w3.org/2001/XMLSchema" xmlns:xs="http://www.w3.org/2001/XMLSchema" xmlns:p="http://schemas.microsoft.com/office/2006/metadata/properties" xmlns:ns1="http://schemas.microsoft.com/sharepoint/v3" xmlns:ns2="d5efd484-15aa-41a0-83f6-0646502cb6d6" xmlns:ns3="43290b45-9218-47bd-b3c1-b943c18b9678" xmlns:ns4="b6276fa6-9130-4490-8bef-9298fe2154d4" targetNamespace="http://schemas.microsoft.com/office/2006/metadata/properties" ma:root="true" ma:fieldsID="ef412015940edc7ac759ed0cf7eedcfb" ns1:_="" ns2:_="" ns3:_="" ns4:_="">
    <xsd:import namespace="http://schemas.microsoft.com/sharepoint/v3"/>
    <xsd:import namespace="d5efd484-15aa-41a0-83f6-0646502cb6d6"/>
    <xsd:import namespace="43290b45-9218-47bd-b3c1-b943c18b9678"/>
    <xsd:import namespace="b6276fa6-9130-4490-8bef-9298fe2154d4"/>
    <xsd:element name="properties">
      <xsd:complexType>
        <xsd:sequence>
          <xsd:element name="documentManagement">
            <xsd:complexType>
              <xsd:all>
                <xsd:element ref="ns1:QMULDocumentStatusTaxHTField0" minOccurs="0"/>
                <xsd:element ref="ns1:QMULDepartmentTaxHTField0" minOccurs="0"/>
                <xsd:element ref="ns1:QMULSchoolTaxHTField0" minOccurs="0"/>
                <xsd:element ref="ns1:QMULDocumentTypeTaxHTField0" minOccurs="0"/>
                <xsd:element ref="ns1:QMULLocationTaxHTField0" minOccurs="0"/>
                <xsd:element ref="ns1:QMULInformationClassificationTaxHTField0" minOccurs="0"/>
                <xsd:element ref="ns1:QMULAcademicYear" minOccurs="0"/>
                <xsd:element ref="ns1:QMULProject" minOccurs="0"/>
                <xsd:element ref="ns1:QMULReviewDate" minOccurs="0"/>
                <xsd:element ref="ns1:QMULOwner" minOccurs="0"/>
                <xsd:element ref="ns2:TaxKeywordTaxHTField" minOccurs="0"/>
                <xsd:element ref="ns2:TaxCatchAll" minOccurs="0"/>
                <xsd:element ref="ns2:TaxCatchAllLabel"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4:SharedWithUsers" minOccurs="0"/>
                <xsd:element ref="ns4:SharedWithDetail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QMULDocumentStatusTaxHTField0" ma:index="8" nillable="true" ma:taxonomy="true" ma:internalName="QMULDocumentStatusTaxHTField0" ma:taxonomyFieldName="QMULDocumentStatus" ma:displayName="Document Status" ma:default="" ma:fieldId="{083bdfb7-9f4e-4bc9-b582-62ed6b950f9e}" ma:sspId="9c18f9b8-5ae4-4f0b-a238-a922c51e2dda" ma:termSetId="780aba48-6c17-4ca0-84b9-f0207a095630" ma:anchorId="00000000-0000-0000-0000-000000000000" ma:open="false" ma:isKeyword="false">
      <xsd:complexType>
        <xsd:sequence>
          <xsd:element ref="pc:Terms" minOccurs="0" maxOccurs="1"/>
        </xsd:sequence>
      </xsd:complexType>
    </xsd:element>
    <xsd:element name="QMULDepartmentTaxHTField0" ma:index="10" nillable="true" ma:taxonomy="true" ma:internalName="QMULDepartmentTaxHTField0" ma:taxonomyFieldName="QMULDepartment" ma:displayName="Department" ma:readOnly="false" ma:default="" ma:fieldId="{2a7d89f9-5f8e-4c42-ab4f-aa1fc3002ea0}" ma:sspId="9c18f9b8-5ae4-4f0b-a238-a922c51e2dda" ma:termSetId="28874c57-2df5-45e8-a804-d15afc96d4ee" ma:anchorId="00000000-0000-0000-0000-000000000000" ma:open="false" ma:isKeyword="false">
      <xsd:complexType>
        <xsd:sequence>
          <xsd:element ref="pc:Terms" minOccurs="0" maxOccurs="1"/>
        </xsd:sequence>
      </xsd:complexType>
    </xsd:element>
    <xsd:element name="QMULSchoolTaxHTField0" ma:index="12" nillable="true" ma:taxonomy="true" ma:internalName="QMULSchoolTaxHTField0" ma:taxonomyFieldName="QMULSchool" ma:displayName="School" ma:readOnly="false" ma:default="" ma:fieldId="{46346f8e-3161-4021-8b14-3dcca2e3ca8d}" ma:sspId="9c18f9b8-5ae4-4f0b-a238-a922c51e2dda" ma:termSetId="0f9f7e9f-7d6b-4cae-9193-a3e3200f87de" ma:anchorId="00000000-0000-0000-0000-000000000000" ma:open="false" ma:isKeyword="false">
      <xsd:complexType>
        <xsd:sequence>
          <xsd:element ref="pc:Terms" minOccurs="0" maxOccurs="1"/>
        </xsd:sequence>
      </xsd:complexType>
    </xsd:element>
    <xsd:element name="QMULDocumentTypeTaxHTField0" ma:index="14" nillable="true" ma:taxonomy="true" ma:internalName="QMULDocumentTypeTaxHTField0" ma:taxonomyFieldName="QMULDocumentType" ma:displayName="Document Type" ma:default="" ma:fieldId="{2596c3af-0d77-4ea4-a15d-d3f71457b096}" ma:sspId="9c18f9b8-5ae4-4f0b-a238-a922c51e2dda" ma:termSetId="8ec3f1bd-c4f8-46a7-ae88-878ed3be39d1" ma:anchorId="00000000-0000-0000-0000-000000000000" ma:open="false" ma:isKeyword="false">
      <xsd:complexType>
        <xsd:sequence>
          <xsd:element ref="pc:Terms" minOccurs="0" maxOccurs="1"/>
        </xsd:sequence>
      </xsd:complexType>
    </xsd:element>
    <xsd:element name="QMULLocationTaxHTField0" ma:index="16" nillable="true" ma:taxonomy="true" ma:internalName="QMULLocationTaxHTField0" ma:taxonomyFieldName="QMULLocation" ma:displayName="Location" ma:default="" ma:fieldId="{29b985f4-a05e-4f39-b5da-e9fb81ddaa79}" ma:sspId="9c18f9b8-5ae4-4f0b-a238-a922c51e2dda" ma:termSetId="5327f1c4-618f-4317-b197-fc29da39fa66" ma:anchorId="00000000-0000-0000-0000-000000000000" ma:open="false" ma:isKeyword="false">
      <xsd:complexType>
        <xsd:sequence>
          <xsd:element ref="pc:Terms" minOccurs="0" maxOccurs="1"/>
        </xsd:sequence>
      </xsd:complexType>
    </xsd:element>
    <xsd:element name="QMULInformationClassificationTaxHTField0" ma:index="18" nillable="true" ma:taxonomy="true" ma:internalName="QMULInformationClassificationTaxHTField0" ma:taxonomyFieldName="QMULInformationClassification" ma:displayName="Information Classification" ma:default="1;#Protect|9124d8d9-0c1c-41e9-aa14-aba001e9a028" ma:fieldId="{57b3469a-2ea1-4a06-a2d1-c99ce62a5d6f}" ma:sspId="9c18f9b8-5ae4-4f0b-a238-a922c51e2dda" ma:termSetId="a3d7b326-4e5e-4e73-95fa-6245adfab113" ma:anchorId="00000000-0000-0000-0000-000000000000" ma:open="false" ma:isKeyword="false">
      <xsd:complexType>
        <xsd:sequence>
          <xsd:element ref="pc:Terms" minOccurs="0" maxOccurs="1"/>
        </xsd:sequence>
      </xsd:complexType>
    </xsd:element>
    <xsd:element name="QMULAcademicYear" ma:index="20" nillable="true" ma:displayName="Academic Year" ma:decimals="0" ma:internalName="QMULAcademicYear" ma:percentage="FALSE">
      <xsd:simpleType>
        <xsd:restriction base="dms:Number">
          <xsd:maxInclusive value="9999"/>
          <xsd:minInclusive value="1000"/>
        </xsd:restriction>
      </xsd:simpleType>
    </xsd:element>
    <xsd:element name="QMULProject" ma:index="21" nillable="true" ma:displayName="Project" ma:internalName="QMULProject">
      <xsd:simpleType>
        <xsd:restriction base="dms:Text">
          <xsd:maxLength value="255"/>
        </xsd:restriction>
      </xsd:simpleType>
    </xsd:element>
    <xsd:element name="QMULReviewDate" ma:index="22" nillable="true" ma:displayName="Review Date" ma:format="DateOnly" ma:internalName="QMULReviewDate">
      <xsd:simpleType>
        <xsd:restriction base="dms:DateTime"/>
      </xsd:simpleType>
    </xsd:element>
    <xsd:element name="QMULOwner" ma:index="23" nillable="true" ma:displayName="Owner" ma:list="UserInfo" ma:SharePointGroup="0" ma:internalName="QMUL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5efd484-15aa-41a0-83f6-0646502cb6d6" elementFormDefault="qualified">
    <xsd:import namespace="http://schemas.microsoft.com/office/2006/documentManagement/types"/>
    <xsd:import namespace="http://schemas.microsoft.com/office/infopath/2007/PartnerControls"/>
    <xsd:element name="TaxKeywordTaxHTField" ma:index="24" nillable="true" ma:taxonomy="true" ma:internalName="TaxKeywordTaxHTField" ma:taxonomyFieldName="TaxKeyword" ma:displayName="Enterprise Keywords" ma:fieldId="{23f27201-bee3-471e-b2e7-b64fd8b7ca38}" ma:taxonomyMulti="true" ma:sspId="9c18f9b8-5ae4-4f0b-a238-a922c51e2dda"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30e613a6-f731-4356-8d7b-d117103c911a}" ma:internalName="TaxCatchAll" ma:showField="CatchAllData" ma:web="b6276fa6-9130-4490-8bef-9298fe2154d4">
      <xsd:complexType>
        <xsd:complexContent>
          <xsd:extension base="dms:MultiChoiceLookup">
            <xsd:sequence>
              <xsd:element name="Value" type="dms:Lookup" maxOccurs="unbounded" minOccurs="0" nillable="true"/>
            </xsd:sequence>
          </xsd:extension>
        </xsd:complexContent>
      </xsd:complexType>
    </xsd:element>
    <xsd:element name="TaxCatchAllLabel" ma:index="27" nillable="true" ma:displayName="Taxonomy Catch All Column1" ma:hidden="true" ma:list="{30e613a6-f731-4356-8d7b-d117103c911a}" ma:internalName="TaxCatchAllLabel" ma:readOnly="true" ma:showField="CatchAllDataLabel" ma:web="b6276fa6-9130-4490-8bef-9298fe2154d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3290b45-9218-47bd-b3c1-b943c18b9678"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element name="MediaServiceAutoTags" ma:index="32" nillable="true" ma:displayName="Tags" ma:internalName="MediaServiceAutoTags"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DateTaken" ma:index="37" nillable="true" ma:displayName="MediaServiceDateTaken" ma:hidden="true" ma:internalName="MediaServiceDateTaken"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276fa6-9130-4490-8bef-9298fe2154d4" elementFormDefault="qualified">
    <xsd:import namespace="http://schemas.microsoft.com/office/2006/documentManagement/types"/>
    <xsd:import namespace="http://schemas.microsoft.com/office/infopath/2007/PartnerControls"/>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QMULInformationClassificationTaxHTField0 xmlns="http://schemas.microsoft.com/sharepoint/v3">
      <Terms xmlns="http://schemas.microsoft.com/office/infopath/2007/PartnerControls">
        <TermInfo xmlns="http://schemas.microsoft.com/office/infopath/2007/PartnerControls">
          <TermName xmlns="http://schemas.microsoft.com/office/infopath/2007/PartnerControls">Protect</TermName>
          <TermId xmlns="http://schemas.microsoft.com/office/infopath/2007/PartnerControls">9124d8d9-0c1c-41e9-aa14-aba001e9a028</TermId>
        </TermInfo>
      </Terms>
    </QMULInformationClassificationTaxHTField0>
    <TaxKeywordTaxHTField xmlns="d5efd484-15aa-41a0-83f6-0646502cb6d6">
      <Terms xmlns="http://schemas.microsoft.com/office/infopath/2007/PartnerControls"/>
    </TaxKeywordTaxHTField>
    <TaxCatchAll xmlns="d5efd484-15aa-41a0-83f6-0646502cb6d6">
      <Value>1</Value>
    </TaxCatchAll>
    <QMULSchoolTaxHTField0 xmlns="http://schemas.microsoft.com/sharepoint/v3">
      <Terms xmlns="http://schemas.microsoft.com/office/infopath/2007/PartnerControls"/>
    </QMULSchoolTaxHTField0>
    <QMULDocumentTypeTaxHTField0 xmlns="http://schemas.microsoft.com/sharepoint/v3">
      <Terms xmlns="http://schemas.microsoft.com/office/infopath/2007/PartnerControls"/>
    </QMULDocumentTypeTaxHTField0>
    <QMULReviewDate xmlns="http://schemas.microsoft.com/sharepoint/v3" xsi:nil="true"/>
    <QMULOwner xmlns="http://schemas.microsoft.com/sharepoint/v3">
      <UserInfo>
        <DisplayName/>
        <AccountId xsi:nil="true"/>
        <AccountType/>
      </UserInfo>
    </QMULOwner>
    <QMULDepartmentTaxHTField0 xmlns="http://schemas.microsoft.com/sharepoint/v3">
      <Terms xmlns="http://schemas.microsoft.com/office/infopath/2007/PartnerControls"/>
    </QMULDepartmentTaxHTField0>
    <QMULAcademicYear xmlns="http://schemas.microsoft.com/sharepoint/v3" xsi:nil="true"/>
    <QMULLocationTaxHTField0 xmlns="http://schemas.microsoft.com/sharepoint/v3">
      <Terms xmlns="http://schemas.microsoft.com/office/infopath/2007/PartnerControls"/>
    </QMULLocationTaxHTField0>
    <QMULDocumentStatusTaxHTField0 xmlns="http://schemas.microsoft.com/sharepoint/v3">
      <Terms xmlns="http://schemas.microsoft.com/office/infopath/2007/PartnerControls"/>
    </QMULDocumentStatusTaxHTField0>
    <QMULProject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9c18f9b8-5ae4-4f0b-a238-a922c51e2dda" ContentTypeId="0x0101005EA864BF41DF8A41860E925F5B29BCF5" PreviousValue="false"/>
</file>

<file path=customXml/itemProps1.xml><?xml version="1.0" encoding="utf-8"?>
<ds:datastoreItem xmlns:ds="http://schemas.openxmlformats.org/officeDocument/2006/customXml" ds:itemID="{B8783A5E-5157-4E7C-A6AE-AAFC0AB83132}"/>
</file>

<file path=customXml/itemProps2.xml><?xml version="1.0" encoding="utf-8"?>
<ds:datastoreItem xmlns:ds="http://schemas.openxmlformats.org/officeDocument/2006/customXml" ds:itemID="{2346C63A-5F42-489E-9686-6CF173FDE56E}"/>
</file>

<file path=customXml/itemProps3.xml><?xml version="1.0" encoding="utf-8"?>
<ds:datastoreItem xmlns:ds="http://schemas.openxmlformats.org/officeDocument/2006/customXml" ds:itemID="{663F20EE-8417-45D5-9F4B-2F341FB57EFC}"/>
</file>

<file path=customXml/itemProps4.xml><?xml version="1.0" encoding="utf-8"?>
<ds:datastoreItem xmlns:ds="http://schemas.openxmlformats.org/officeDocument/2006/customXml" ds:itemID="{725268D6-9084-4CD7-8EDE-2717CFC24AF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Clara Lee</dc:creator>
  <cp:keywords/>
  <dc:description/>
  <cp:lastModifiedBy>Clara Lee</cp:lastModifiedBy>
  <cp:revision/>
  <dcterms:created xsi:type="dcterms:W3CDTF">2020-06-13T19:54:49Z</dcterms:created>
  <dcterms:modified xsi:type="dcterms:W3CDTF">2020-06-26T09:43:41Z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0x0101005EA864BF41DF8A41860E925F5B29BCF500D444238D0DFA224A9E83C1BD0AB64D1A</vt:lpwstr>
  </property>
  <property fmtid="{D5CDD505-2E9C-101B-9397-08002B2CF9AE}" pid="3" name="TaxKeyword">
    <vt:lpwstr/>
  </property>
  <property fmtid="{D5CDD505-2E9C-101B-9397-08002B2CF9AE}" pid="4" name="QMULDocumentStatus">
    <vt:lpwstr/>
  </property>
  <property fmtid="{D5CDD505-2E9C-101B-9397-08002B2CF9AE}" pid="5" name="QMULInformationClassification">
    <vt:lpwstr>1;#Protect|9124d8d9-0c1c-41e9-aa14-aba001e9a028</vt:lpwstr>
  </property>
  <property fmtid="{D5CDD505-2E9C-101B-9397-08002B2CF9AE}" pid="6" name="QMULLocation">
    <vt:lpwstr/>
  </property>
  <property fmtid="{D5CDD505-2E9C-101B-9397-08002B2CF9AE}" pid="7" name="QMULDepartment">
    <vt:lpwstr/>
  </property>
  <property fmtid="{D5CDD505-2E9C-101B-9397-08002B2CF9AE}" pid="8" name="QMULDocumentType">
    <vt:lpwstr/>
  </property>
  <property fmtid="{D5CDD505-2E9C-101B-9397-08002B2CF9AE}" pid="9" name="QMULSchool">
    <vt:lpwstr/>
  </property>
</Properties>
</file>